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8-1.Gチェック修正反映_a-4_エクセル_作成中\R6年版豊橋市統計書（Gチェック用）_a-4_Gチェック修正反映_作成中\"/>
    </mc:Choice>
  </mc:AlternateContent>
  <bookViews>
    <workbookView xWindow="-255" yWindow="-55" windowWidth="15497" windowHeight="9737" tabRatio="829"/>
  </bookViews>
  <sheets>
    <sheet name="見出" sheetId="35" r:id="rId1"/>
    <sheet name="8-1" sheetId="18" r:id="rId2"/>
    <sheet name="8-2" sheetId="19" r:id="rId3"/>
    <sheet name="8-3" sheetId="20" r:id="rId4"/>
    <sheet name="8-4" sheetId="21" r:id="rId5"/>
    <sheet name="8-5" sheetId="24" r:id="rId6"/>
    <sheet name="8-6" sheetId="17" r:id="rId7"/>
    <sheet name="8-7" sheetId="22" r:id="rId8"/>
    <sheet name="8-8" sheetId="36" r:id="rId9"/>
    <sheet name="8-9" sheetId="25" r:id="rId10"/>
    <sheet name="8-10" sheetId="26" r:id="rId11"/>
    <sheet name="8-11" sheetId="23" r:id="rId12"/>
    <sheet name="8-12" sheetId="29" r:id="rId13"/>
    <sheet name="8-13" sheetId="1" r:id="rId14"/>
    <sheet name="8-14" sheetId="15" r:id="rId15"/>
    <sheet name="8-15" sheetId="16" r:id="rId16"/>
    <sheet name="8-16" sheetId="30" r:id="rId17"/>
    <sheet name="8-17" sheetId="31" r:id="rId18"/>
    <sheet name="8-18" sheetId="32" r:id="rId19"/>
    <sheet name="8-19" sheetId="33" r:id="rId20"/>
    <sheet name="8-20" sheetId="27" r:id="rId21"/>
    <sheet name="8-21" sheetId="34" r:id="rId22"/>
  </sheets>
  <definedNames>
    <definedName name="_xlnm.Print_Area" localSheetId="6">'8-6'!$A$1:$J$47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J9" i="36" l="1"/>
  <c r="I9" i="36"/>
  <c r="H9" i="36"/>
  <c r="G9" i="36"/>
  <c r="F9" i="36"/>
  <c r="E9" i="36"/>
  <c r="D9" i="36"/>
  <c r="C9" i="36"/>
  <c r="B9" i="36"/>
  <c r="D4" i="21" l="1"/>
  <c r="C4" i="21"/>
  <c r="B4" i="21"/>
  <c r="F45" i="17" l="1"/>
  <c r="F43" i="17"/>
  <c r="F39" i="17"/>
  <c r="F46" i="17" l="1"/>
  <c r="H6" i="32" l="1"/>
  <c r="H7" i="32"/>
  <c r="H8" i="32"/>
  <c r="H9" i="32"/>
  <c r="H10" i="32"/>
  <c r="H11" i="32"/>
  <c r="H12" i="32"/>
  <c r="H5" i="32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9" i="30"/>
  <c r="I12" i="33"/>
  <c r="E20" i="31"/>
  <c r="C20" i="31" s="1"/>
  <c r="D20" i="31"/>
  <c r="B20" i="31" s="1"/>
  <c r="E19" i="31"/>
  <c r="C19" i="31" s="1"/>
  <c r="D19" i="31"/>
  <c r="B19" i="31" s="1"/>
  <c r="E18" i="31"/>
  <c r="C18" i="31" s="1"/>
  <c r="D18" i="31"/>
  <c r="B18" i="31" s="1"/>
  <c r="E17" i="31"/>
  <c r="C17" i="31" s="1"/>
  <c r="D17" i="31"/>
  <c r="B17" i="31" s="1"/>
  <c r="E16" i="31"/>
  <c r="C16" i="31" s="1"/>
  <c r="D16" i="31"/>
  <c r="B16" i="31" s="1"/>
  <c r="E15" i="31"/>
  <c r="C15" i="31" s="1"/>
  <c r="D15" i="31"/>
  <c r="B15" i="31" s="1"/>
  <c r="E14" i="31"/>
  <c r="C14" i="31" s="1"/>
  <c r="D14" i="31"/>
  <c r="B14" i="31" s="1"/>
  <c r="E13" i="31"/>
  <c r="C13" i="31" s="1"/>
  <c r="D13" i="31"/>
  <c r="B13" i="31" s="1"/>
  <c r="E12" i="31"/>
  <c r="C12" i="31" s="1"/>
  <c r="D12" i="31"/>
  <c r="B12" i="31" s="1"/>
  <c r="E11" i="31"/>
  <c r="C11" i="31" s="1"/>
  <c r="D11" i="31"/>
  <c r="B11" i="31" s="1"/>
  <c r="E10" i="31"/>
  <c r="C10" i="31" s="1"/>
  <c r="D10" i="31"/>
  <c r="B10" i="31" s="1"/>
  <c r="E9" i="31"/>
  <c r="C9" i="31" s="1"/>
  <c r="D9" i="31"/>
  <c r="B9" i="31" s="1"/>
  <c r="E8" i="31"/>
  <c r="C8" i="31" s="1"/>
  <c r="D8" i="31"/>
  <c r="B8" i="31" s="1"/>
  <c r="E7" i="31"/>
  <c r="C7" i="31" s="1"/>
  <c r="D7" i="31"/>
  <c r="B7" i="31" s="1"/>
  <c r="E6" i="31"/>
  <c r="O6" i="31"/>
  <c r="D6" i="31"/>
  <c r="N6" i="31"/>
  <c r="I14" i="33"/>
  <c r="I13" i="33"/>
  <c r="I11" i="33"/>
  <c r="I10" i="33"/>
  <c r="I9" i="33"/>
  <c r="I8" i="33"/>
  <c r="I7" i="33"/>
  <c r="I6" i="33"/>
  <c r="I5" i="33"/>
  <c r="C6" i="31" l="1"/>
  <c r="B6" i="31"/>
  <c r="G20" i="30"/>
  <c r="G14" i="30"/>
  <c r="G13" i="30"/>
  <c r="G22" i="30"/>
  <c r="G18" i="30"/>
  <c r="G17" i="30"/>
  <c r="G10" i="30"/>
  <c r="G9" i="30"/>
  <c r="G19" i="30"/>
  <c r="G21" i="30"/>
  <c r="G12" i="30"/>
  <c r="G11" i="30"/>
  <c r="G16" i="30"/>
  <c r="G15" i="30"/>
</calcChain>
</file>

<file path=xl/sharedStrings.xml><?xml version="1.0" encoding="utf-8"?>
<sst xmlns="http://schemas.openxmlformats.org/spreadsheetml/2006/main" count="746" uniqueCount="476">
  <si>
    <t>資料：資産税課「固定資産概要調書」</t>
    <rPh sb="0" eb="2">
      <t>シリョウ</t>
    </rPh>
    <rPh sb="3" eb="6">
      <t>シサンゼイ</t>
    </rPh>
    <rPh sb="6" eb="7">
      <t>カ</t>
    </rPh>
    <rPh sb="8" eb="10">
      <t>コテイ</t>
    </rPh>
    <rPh sb="10" eb="12">
      <t>シサン</t>
    </rPh>
    <rPh sb="12" eb="14">
      <t>ガイヨウ</t>
    </rPh>
    <rPh sb="14" eb="16">
      <t>チョウショ</t>
    </rPh>
    <phoneticPr fontId="2"/>
  </si>
  <si>
    <t>区　　　　　分</t>
    <rPh sb="0" eb="1">
      <t>ク</t>
    </rPh>
    <rPh sb="6" eb="7">
      <t>ブン</t>
    </rPh>
    <phoneticPr fontId="2"/>
  </si>
  <si>
    <t>総　　　　　　数</t>
    <rPh sb="0" eb="1">
      <t>フサ</t>
    </rPh>
    <rPh sb="7" eb="8">
      <t>カズ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</si>
  <si>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</si>
  <si>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</si>
  <si>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</si>
  <si>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</si>
  <si>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劇場・映画館・病院</t>
    <rPh sb="0" eb="2">
      <t>ゲキジョウ</t>
    </rPh>
    <rPh sb="3" eb="6">
      <t>エイガカン</t>
    </rPh>
    <rPh sb="7" eb="9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</si>
  <si>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</si>
  <si>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</si>
  <si>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棟　　数</t>
    <rPh sb="0" eb="1">
      <t>ムネ</t>
    </rPh>
    <rPh sb="3" eb="4">
      <t>カズ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</si>
  <si>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</si>
  <si>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普通旅館・料亭・待合・
ホテル</t>
    <rPh sb="0" eb="2">
      <t>フツウ</t>
    </rPh>
    <rPh sb="2" eb="4">
      <t>リョカン</t>
    </rPh>
    <rPh sb="5" eb="7">
      <t>リョウテイ</t>
    </rPh>
    <rPh sb="8" eb="10">
      <t>マチアイ</t>
    </rPh>
    <phoneticPr fontId="2"/>
  </si>
  <si>
    <t>事務所・店舗・百貨店</t>
    <rPh sb="0" eb="2">
      <t>ジム</t>
    </rPh>
    <rPh sb="2" eb="3">
      <t>ジョ</t>
    </rPh>
    <rPh sb="4" eb="6">
      <t>テンポ</t>
    </rPh>
    <rPh sb="7" eb="10">
      <t>ヒャッカテン</t>
    </rPh>
    <phoneticPr fontId="2"/>
  </si>
  <si>
    <t>住宅・アパート</t>
    <rPh sb="0" eb="2">
      <t>ジュウタク</t>
    </rPh>
    <phoneticPr fontId="2"/>
  </si>
  <si>
    <t>ホテル・病院</t>
    <rPh sb="4" eb="6">
      <t>ビョウイン</t>
    </rPh>
    <phoneticPr fontId="2"/>
  </si>
  <si>
    <t>その他</t>
    <rPh sb="2" eb="3">
      <t>タ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</si>
  <si>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</si>
  <si>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鉄筋コンクリート造</t>
    <rPh sb="0" eb="2">
      <t>テッキン</t>
    </rPh>
    <rPh sb="8" eb="9">
      <t>ヅクリ</t>
    </rPh>
    <phoneticPr fontId="2"/>
  </si>
  <si>
    <t>鉄骨造</t>
    <rPh sb="0" eb="2">
      <t>テッコツ</t>
    </rPh>
    <rPh sb="2" eb="3">
      <t>ゾウ</t>
    </rPh>
    <phoneticPr fontId="2"/>
  </si>
  <si>
    <t>軽量鉄骨造</t>
    <rPh sb="0" eb="2">
      <t>ケイリョウ</t>
    </rPh>
    <rPh sb="2" eb="4">
      <t>テッコツ</t>
    </rPh>
    <rPh sb="4" eb="5">
      <t>ヅクリ</t>
    </rPh>
    <phoneticPr fontId="2"/>
  </si>
  <si>
    <t>区分</t>
    <rPh sb="0" eb="2">
      <t>クブン</t>
    </rPh>
    <phoneticPr fontId="2"/>
  </si>
  <si>
    <t>事　業　名</t>
    <rPh sb="0" eb="1">
      <t>コト</t>
    </rPh>
    <rPh sb="2" eb="3">
      <t>ギョウ</t>
    </rPh>
    <rPh sb="4" eb="5">
      <t>ナ</t>
    </rPh>
    <phoneticPr fontId="2"/>
  </si>
  <si>
    <t>施行者</t>
    <rPh sb="0" eb="2">
      <t>シコウ</t>
    </rPh>
    <rPh sb="2" eb="3">
      <t>モノ</t>
    </rPh>
    <phoneticPr fontId="2"/>
  </si>
  <si>
    <t>施　行　地　積</t>
    <rPh sb="0" eb="1">
      <t>ホドコ</t>
    </rPh>
    <rPh sb="2" eb="3">
      <t>ギョウ</t>
    </rPh>
    <rPh sb="4" eb="5">
      <t>チ</t>
    </rPh>
    <rPh sb="6" eb="7">
      <t>セキ</t>
    </rPh>
    <phoneticPr fontId="2"/>
  </si>
  <si>
    <t>事業計画認可年月日</t>
    <rPh sb="0" eb="2">
      <t>ジギョウ</t>
    </rPh>
    <rPh sb="2" eb="4">
      <t>ケイカク</t>
    </rPh>
    <rPh sb="4" eb="6">
      <t>ニンカ</t>
    </rPh>
    <rPh sb="6" eb="9">
      <t>ネンガッピ</t>
    </rPh>
    <phoneticPr fontId="2"/>
  </si>
  <si>
    <t>事　業　年　度</t>
    <rPh sb="0" eb="1">
      <t>コト</t>
    </rPh>
    <rPh sb="2" eb="3">
      <t>ギョウ</t>
    </rPh>
    <rPh sb="4" eb="5">
      <t>トシ</t>
    </rPh>
    <rPh sb="6" eb="7">
      <t>タビ</t>
    </rPh>
    <phoneticPr fontId="2"/>
  </si>
  <si>
    <t>備　考</t>
    <rPh sb="0" eb="1">
      <t>ビ</t>
    </rPh>
    <rPh sb="2" eb="3">
      <t>コウ</t>
    </rPh>
    <phoneticPr fontId="2"/>
  </si>
  <si>
    <t>復興</t>
    <rPh sb="0" eb="2">
      <t>フッコウ</t>
    </rPh>
    <phoneticPr fontId="2"/>
  </si>
  <si>
    <t>国道一号沿線</t>
    <rPh sb="0" eb="2">
      <t>コクドウ</t>
    </rPh>
    <rPh sb="2" eb="4">
      <t>１ゴウ</t>
    </rPh>
    <rPh sb="4" eb="6">
      <t>エンセン</t>
    </rPh>
    <phoneticPr fontId="2"/>
  </si>
  <si>
    <t>前田向山</t>
    <rPh sb="0" eb="2">
      <t>マエダ</t>
    </rPh>
    <rPh sb="2" eb="3">
      <t>ム</t>
    </rPh>
    <rPh sb="3" eb="4">
      <t>ヤマ</t>
    </rPh>
    <phoneticPr fontId="2"/>
  </si>
  <si>
    <t>柳生川沿線</t>
    <rPh sb="0" eb="2">
      <t>ヤギュウ</t>
    </rPh>
    <rPh sb="2" eb="3">
      <t>ガワ</t>
    </rPh>
    <rPh sb="3" eb="5">
      <t>エンセン</t>
    </rPh>
    <phoneticPr fontId="2"/>
  </si>
  <si>
    <t>牛川</t>
    <rPh sb="0" eb="1">
      <t>ウシ</t>
    </rPh>
    <rPh sb="1" eb="2">
      <t>カワ</t>
    </rPh>
    <phoneticPr fontId="2"/>
  </si>
  <si>
    <t>東田</t>
    <rPh sb="0" eb="1">
      <t>ヒガシ</t>
    </rPh>
    <rPh sb="1" eb="2">
      <t>タ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</si>
  <si>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</si>
  <si>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</si>
  <si>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仁連木</t>
    <rPh sb="0" eb="1">
      <t>ジン</t>
    </rPh>
    <rPh sb="1" eb="3">
      <t>レンギ</t>
    </rPh>
    <phoneticPr fontId="2"/>
  </si>
  <si>
    <t>三ノ輪</t>
    <rPh sb="0" eb="1">
      <t>ミ</t>
    </rPh>
    <rPh sb="2" eb="3">
      <t>ワ</t>
    </rPh>
    <phoneticPr fontId="2"/>
  </si>
  <si>
    <t>大村</t>
    <rPh sb="0" eb="2">
      <t>オオムラ</t>
    </rPh>
    <phoneticPr fontId="2"/>
  </si>
  <si>
    <t>大崎</t>
    <rPh sb="0" eb="2">
      <t>オオサキ</t>
    </rPh>
    <phoneticPr fontId="2"/>
  </si>
  <si>
    <t>大崎南部</t>
    <rPh sb="0" eb="2">
      <t>オオサキ</t>
    </rPh>
    <rPh sb="2" eb="4">
      <t>ナンブ</t>
    </rPh>
    <phoneticPr fontId="2"/>
  </si>
  <si>
    <t>平川</t>
    <rPh sb="0" eb="2">
      <t>ヒラカワ</t>
    </rPh>
    <phoneticPr fontId="2"/>
  </si>
  <si>
    <t>向郷</t>
    <rPh sb="0" eb="1">
      <t>ム</t>
    </rPh>
    <rPh sb="1" eb="2">
      <t>ゴウ</t>
    </rPh>
    <phoneticPr fontId="2"/>
  </si>
  <si>
    <t>平川南部</t>
    <rPh sb="0" eb="2">
      <t>ヒラカワ</t>
    </rPh>
    <rPh sb="2" eb="4">
      <t>ナンブ</t>
    </rPh>
    <phoneticPr fontId="2"/>
  </si>
  <si>
    <t>牛川東部</t>
    <rPh sb="0" eb="1">
      <t>ウシ</t>
    </rPh>
    <rPh sb="1" eb="2">
      <t>カワ</t>
    </rPh>
    <rPh sb="2" eb="4">
      <t>トウブ</t>
    </rPh>
    <phoneticPr fontId="2"/>
  </si>
  <si>
    <t>岩田第一</t>
    <rPh sb="0" eb="2">
      <t>イワタ</t>
    </rPh>
    <rPh sb="2" eb="4">
      <t>ダイイチ</t>
    </rPh>
    <phoneticPr fontId="2"/>
  </si>
  <si>
    <t>多米</t>
    <rPh sb="0" eb="1">
      <t>タ</t>
    </rPh>
    <rPh sb="1" eb="2">
      <t>ベイ</t>
    </rPh>
    <phoneticPr fontId="2"/>
  </si>
  <si>
    <t>岩田第二</t>
    <rPh sb="0" eb="2">
      <t>イワタ</t>
    </rPh>
    <rPh sb="2" eb="4">
      <t>ダイニ</t>
    </rPh>
    <phoneticPr fontId="2"/>
  </si>
  <si>
    <t>石巻中野</t>
    <rPh sb="0" eb="2">
      <t>イシマキ</t>
    </rPh>
    <rPh sb="2" eb="4">
      <t>ナカノ</t>
    </rPh>
    <phoneticPr fontId="2"/>
  </si>
  <si>
    <t>東田中郷</t>
    <rPh sb="0" eb="1">
      <t>ヒガシ</t>
    </rPh>
    <rPh sb="1" eb="2">
      <t>タ</t>
    </rPh>
    <rPh sb="2" eb="4">
      <t>ナカゴウ</t>
    </rPh>
    <phoneticPr fontId="2"/>
  </si>
  <si>
    <t>平川本町</t>
    <rPh sb="0" eb="2">
      <t>ヒラカワ</t>
    </rPh>
    <rPh sb="2" eb="4">
      <t>ホンマチ</t>
    </rPh>
    <phoneticPr fontId="2"/>
  </si>
  <si>
    <t>磯辺第一</t>
    <rPh sb="0" eb="2">
      <t>イソベ</t>
    </rPh>
    <rPh sb="2" eb="4">
      <t>ダイイチ</t>
    </rPh>
    <phoneticPr fontId="2"/>
  </si>
  <si>
    <t>牛川浪ノ上東部</t>
    <rPh sb="0" eb="1">
      <t>ウシ</t>
    </rPh>
    <rPh sb="1" eb="2">
      <t>カワ</t>
    </rPh>
    <rPh sb="2" eb="3">
      <t>ナミ</t>
    </rPh>
    <rPh sb="4" eb="5">
      <t>ウエ</t>
    </rPh>
    <rPh sb="5" eb="7">
      <t>トウブ</t>
    </rPh>
    <phoneticPr fontId="2"/>
  </si>
  <si>
    <t>富士見台</t>
    <rPh sb="0" eb="4">
      <t>フジミダイ</t>
    </rPh>
    <phoneticPr fontId="2"/>
  </si>
  <si>
    <t>飯村</t>
    <rPh sb="0" eb="1">
      <t>メシ</t>
    </rPh>
    <rPh sb="1" eb="2">
      <t>ムラ</t>
    </rPh>
    <phoneticPr fontId="2"/>
  </si>
  <si>
    <t>福岡東部</t>
    <rPh sb="0" eb="2">
      <t>フクオカ</t>
    </rPh>
    <rPh sb="2" eb="4">
      <t>トウブ</t>
    </rPh>
    <phoneticPr fontId="2"/>
  </si>
  <si>
    <t>前芝西部</t>
    <rPh sb="0" eb="1">
      <t>マエ</t>
    </rPh>
    <rPh sb="1" eb="2">
      <t>シバ</t>
    </rPh>
    <rPh sb="2" eb="4">
      <t>セイブ</t>
    </rPh>
    <phoneticPr fontId="2"/>
  </si>
  <si>
    <t>前田南</t>
    <rPh sb="0" eb="2">
      <t>マエダ</t>
    </rPh>
    <rPh sb="2" eb="3">
      <t>ミナミ</t>
    </rPh>
    <phoneticPr fontId="2"/>
  </si>
  <si>
    <t>牟呂</t>
    <rPh sb="0" eb="1">
      <t>ム</t>
    </rPh>
    <rPh sb="1" eb="2">
      <t>ロ</t>
    </rPh>
    <phoneticPr fontId="2"/>
  </si>
  <si>
    <t>牟呂坂津</t>
    <rPh sb="0" eb="1">
      <t>ム</t>
    </rPh>
    <rPh sb="1" eb="2">
      <t>ロ</t>
    </rPh>
    <rPh sb="2" eb="3">
      <t>サカ</t>
    </rPh>
    <rPh sb="3" eb="4">
      <t>ツ</t>
    </rPh>
    <phoneticPr fontId="2"/>
  </si>
  <si>
    <t>牛川西部</t>
    <rPh sb="0" eb="1">
      <t>ウシ</t>
    </rPh>
    <rPh sb="1" eb="2">
      <t>カワ</t>
    </rPh>
    <rPh sb="2" eb="4">
      <t>セイブ</t>
    </rPh>
    <phoneticPr fontId="2"/>
  </si>
  <si>
    <t>火打坂川</t>
    <rPh sb="0" eb="1">
      <t>ヒ</t>
    </rPh>
    <rPh sb="1" eb="2">
      <t>ダ</t>
    </rPh>
    <rPh sb="2" eb="4">
      <t>サカガワ</t>
    </rPh>
    <phoneticPr fontId="2"/>
  </si>
  <si>
    <t>柳生川南部</t>
    <rPh sb="0" eb="2">
      <t>ヤギュウ</t>
    </rPh>
    <rPh sb="2" eb="3">
      <t>ガワ</t>
    </rPh>
    <rPh sb="3" eb="5">
      <t>ナンブ</t>
    </rPh>
    <phoneticPr fontId="2"/>
  </si>
  <si>
    <t>小　　　計</t>
    <rPh sb="0" eb="1">
      <t>ショウ</t>
    </rPh>
    <rPh sb="4" eb="5">
      <t>ケイ</t>
    </rPh>
    <phoneticPr fontId="2"/>
  </si>
  <si>
    <t>計</t>
    <rPh sb="0" eb="1">
      <t>ケイ</t>
    </rPh>
    <phoneticPr fontId="2"/>
  </si>
  <si>
    <t>施　行　中</t>
    <rPh sb="0" eb="1">
      <t>ホドコ</t>
    </rPh>
    <rPh sb="2" eb="3">
      <t>ギョウ</t>
    </rPh>
    <rPh sb="4" eb="5">
      <t>ナカ</t>
    </rPh>
    <phoneticPr fontId="2"/>
  </si>
  <si>
    <t>完　　　　　　　　　　　　　　　　　了</t>
    <rPh sb="0" eb="1">
      <t>カン</t>
    </rPh>
    <rPh sb="18" eb="19">
      <t>リョウ</t>
    </rPh>
    <phoneticPr fontId="2"/>
  </si>
  <si>
    <t>-</t>
  </si>
  <si>
    <t>区　　　分</t>
    <rPh sb="0" eb="1">
      <t>ク</t>
    </rPh>
    <rPh sb="4" eb="5">
      <t>ブン</t>
    </rPh>
    <phoneticPr fontId="2"/>
  </si>
  <si>
    <t>高速自動車道</t>
    <rPh sb="0" eb="2">
      <t>コウソク</t>
    </rPh>
    <rPh sb="2" eb="5">
      <t>ジドウシャ</t>
    </rPh>
    <rPh sb="5" eb="6">
      <t>ドウ</t>
    </rPh>
    <phoneticPr fontId="2"/>
  </si>
  <si>
    <t>国道</t>
    <rPh sb="0" eb="2">
      <t>コクドウ</t>
    </rPh>
    <phoneticPr fontId="2"/>
  </si>
  <si>
    <t>主要地方道</t>
    <rPh sb="0" eb="2">
      <t>シュヨウ</t>
    </rPh>
    <rPh sb="2" eb="4">
      <t>チホウ</t>
    </rPh>
    <rPh sb="4" eb="5">
      <t>ミチ</t>
    </rPh>
    <phoneticPr fontId="2"/>
  </si>
  <si>
    <t>一般県道</t>
    <rPh sb="0" eb="2">
      <t>イッパン</t>
    </rPh>
    <rPh sb="2" eb="4">
      <t>ケンドウ</t>
    </rPh>
    <phoneticPr fontId="2"/>
  </si>
  <si>
    <t>市道</t>
    <rPh sb="0" eb="2">
      <t>シドウ</t>
    </rPh>
    <phoneticPr fontId="2"/>
  </si>
  <si>
    <t>路 線 数</t>
    <rPh sb="0" eb="1">
      <t>ミチ</t>
    </rPh>
    <rPh sb="2" eb="3">
      <t>セン</t>
    </rPh>
    <rPh sb="4" eb="5">
      <t>カズ</t>
    </rPh>
    <phoneticPr fontId="2"/>
  </si>
  <si>
    <t>舗　装　済</t>
    <rPh sb="0" eb="1">
      <t>ミセ</t>
    </rPh>
    <rPh sb="2" eb="3">
      <t>ソウ</t>
    </rPh>
    <rPh sb="4" eb="5">
      <t>スミ</t>
    </rPh>
    <phoneticPr fontId="2"/>
  </si>
  <si>
    <t>未　舗　装</t>
    <rPh sb="0" eb="1">
      <t>ミ</t>
    </rPh>
    <rPh sb="2" eb="3">
      <t>ミセ</t>
    </rPh>
    <rPh sb="4" eb="5">
      <t>ソウ</t>
    </rPh>
    <phoneticPr fontId="2"/>
  </si>
  <si>
    <t>面　　　　　積</t>
    <rPh sb="0" eb="1">
      <t>メン</t>
    </rPh>
    <rPh sb="6" eb="7">
      <t>セキ</t>
    </rPh>
    <phoneticPr fontId="2"/>
  </si>
  <si>
    <t>延　　　　　長</t>
    <rPh sb="0" eb="1">
      <t>エン</t>
    </rPh>
    <rPh sb="6" eb="7">
      <t>チョウ</t>
    </rPh>
    <phoneticPr fontId="2"/>
  </si>
  <si>
    <t>延　　長</t>
    <rPh sb="0" eb="1">
      <t>エン</t>
    </rPh>
    <rPh sb="3" eb="4">
      <t>チョウ</t>
    </rPh>
    <phoneticPr fontId="2"/>
  </si>
  <si>
    <t>総　　　　　数</t>
    <rPh sb="0" eb="1">
      <t>フサ</t>
    </rPh>
    <rPh sb="6" eb="7">
      <t>カズ</t>
    </rPh>
    <phoneticPr fontId="2"/>
  </si>
  <si>
    <t>永　　久　　橋</t>
    <rPh sb="0" eb="1">
      <t>ヒサシ</t>
    </rPh>
    <rPh sb="3" eb="4">
      <t>ヒサシ</t>
    </rPh>
    <rPh sb="6" eb="7">
      <t>ハシ</t>
    </rPh>
    <phoneticPr fontId="2"/>
  </si>
  <si>
    <t>木　　　　　橋</t>
    <rPh sb="0" eb="1">
      <t>キ</t>
    </rPh>
    <rPh sb="6" eb="7">
      <t>ハシ</t>
    </rPh>
    <phoneticPr fontId="2"/>
  </si>
  <si>
    <t>横断歩道橋</t>
    <rPh sb="0" eb="2">
      <t>オウダン</t>
    </rPh>
    <rPh sb="2" eb="4">
      <t>ホドウ</t>
    </rPh>
    <rPh sb="4" eb="5">
      <t>ハシ</t>
    </rPh>
    <phoneticPr fontId="2"/>
  </si>
  <si>
    <t>地下横断歩道</t>
    <rPh sb="0" eb="2">
      <t>チカ</t>
    </rPh>
    <rPh sb="2" eb="4">
      <t>オウダン</t>
    </rPh>
    <rPh sb="4" eb="6">
      <t>ホドウ</t>
    </rPh>
    <phoneticPr fontId="2"/>
  </si>
  <si>
    <t>歩道</t>
    <rPh sb="0" eb="2">
      <t>ホドウ</t>
    </rPh>
    <phoneticPr fontId="2"/>
  </si>
  <si>
    <t>自転車道等</t>
    <rPh sb="0" eb="3">
      <t>ジテンシャ</t>
    </rPh>
    <rPh sb="3" eb="4">
      <t>ミチ</t>
    </rPh>
    <rPh sb="4" eb="5">
      <t>トウ</t>
    </rPh>
    <phoneticPr fontId="2"/>
  </si>
  <si>
    <t>防護柵</t>
    <rPh sb="0" eb="2">
      <t>ボウゴ</t>
    </rPh>
    <rPh sb="2" eb="3">
      <t>サク</t>
    </rPh>
    <phoneticPr fontId="2"/>
  </si>
  <si>
    <t>道路照明</t>
    <rPh sb="0" eb="2">
      <t>ドウロ</t>
    </rPh>
    <rPh sb="2" eb="4">
      <t>ショウメイ</t>
    </rPh>
    <phoneticPr fontId="2"/>
  </si>
  <si>
    <t>道路標識</t>
    <rPh sb="0" eb="2">
      <t>ドウロ</t>
    </rPh>
    <rPh sb="2" eb="4">
      <t>ヒョウシキ</t>
    </rPh>
    <phoneticPr fontId="2"/>
  </si>
  <si>
    <t>交通信号機</t>
    <rPh sb="0" eb="2">
      <t>コウツウ</t>
    </rPh>
    <rPh sb="2" eb="5">
      <t>シンゴウキ</t>
    </rPh>
    <phoneticPr fontId="2"/>
  </si>
  <si>
    <t>（か所）</t>
    <rPh sb="2" eb="3">
      <t>ショ</t>
    </rPh>
    <phoneticPr fontId="2"/>
  </si>
  <si>
    <r>
      <t>（</t>
    </r>
    <r>
      <rPr>
        <sz val="10"/>
        <rFont val="ＭＳ Ｐ明朝"/>
        <family val="1"/>
        <charset val="128"/>
      </rPr>
      <t>ｋｍ</t>
    </r>
    <r>
      <rPr>
        <sz val="10"/>
        <rFont val="ＭＳ 明朝"/>
        <family val="1"/>
        <charset val="128"/>
      </rPr>
      <t>）</t>
    </r>
    <phoneticPr fontId="2"/>
  </si>
  <si>
    <t>（基）</t>
    <rPh sb="1" eb="2">
      <t>モト</t>
    </rPh>
    <phoneticPr fontId="2"/>
  </si>
  <si>
    <t>（本）</t>
    <rPh sb="1" eb="2">
      <t>ホン</t>
    </rPh>
    <phoneticPr fontId="2"/>
  </si>
  <si>
    <t>（か所）</t>
    <rPh sb="2" eb="3">
      <t>トコロ</t>
    </rPh>
    <phoneticPr fontId="2"/>
  </si>
  <si>
    <t>（〃）</t>
    <phoneticPr fontId="2"/>
  </si>
  <si>
    <t>改修済延長</t>
    <rPh sb="0" eb="2">
      <t>カイシュウ</t>
    </rPh>
    <rPh sb="2" eb="3">
      <t>スミ</t>
    </rPh>
    <rPh sb="3" eb="5">
      <t>エンチョウ</t>
    </rPh>
    <phoneticPr fontId="2"/>
  </si>
  <si>
    <t>河　川　数</t>
    <rPh sb="0" eb="1">
      <t>カワ</t>
    </rPh>
    <rPh sb="2" eb="3">
      <t>カワ</t>
    </rPh>
    <rPh sb="4" eb="5">
      <t>カズ</t>
    </rPh>
    <phoneticPr fontId="2"/>
  </si>
  <si>
    <t>延　　　長</t>
    <rPh sb="0" eb="1">
      <t>エン</t>
    </rPh>
    <rPh sb="4" eb="5">
      <t>チョウ</t>
    </rPh>
    <phoneticPr fontId="2"/>
  </si>
  <si>
    <t>総　　　　　　　数</t>
    <rPh sb="0" eb="1">
      <t>フサ</t>
    </rPh>
    <rPh sb="8" eb="9">
      <t>カズ</t>
    </rPh>
    <phoneticPr fontId="2"/>
  </si>
  <si>
    <t>普　　 通　　 河　　 川</t>
    <rPh sb="0" eb="1">
      <t>アマネ</t>
    </rPh>
    <rPh sb="4" eb="5">
      <t>ツウ</t>
    </rPh>
    <rPh sb="8" eb="9">
      <t>カワ</t>
    </rPh>
    <rPh sb="12" eb="13">
      <t>カワ</t>
    </rPh>
    <phoneticPr fontId="2"/>
  </si>
  <si>
    <t>準　　 用　　 河　　 川</t>
    <rPh sb="0" eb="1">
      <t>ジュン</t>
    </rPh>
    <rPh sb="4" eb="5">
      <t>ヨウ</t>
    </rPh>
    <rPh sb="8" eb="9">
      <t>カワ</t>
    </rPh>
    <rPh sb="12" eb="13">
      <t>カワ</t>
    </rPh>
    <phoneticPr fontId="2"/>
  </si>
  <si>
    <t>２　　 級　　 河　　 川</t>
    <rPh sb="4" eb="5">
      <t>キュウ</t>
    </rPh>
    <rPh sb="8" eb="9">
      <t>カワ</t>
    </rPh>
    <rPh sb="12" eb="13">
      <t>カワ</t>
    </rPh>
    <phoneticPr fontId="2"/>
  </si>
  <si>
    <t>１　　 級　　 河　　 川</t>
    <rPh sb="4" eb="5">
      <t>キュウ</t>
    </rPh>
    <rPh sb="8" eb="9">
      <t>カワ</t>
    </rPh>
    <rPh sb="12" eb="13">
      <t>カワ</t>
    </rPh>
    <phoneticPr fontId="2"/>
  </si>
  <si>
    <t>資料：河川課</t>
    <rPh sb="0" eb="2">
      <t>シリョウ</t>
    </rPh>
    <rPh sb="3" eb="5">
      <t>カセン</t>
    </rPh>
    <rPh sb="5" eb="6">
      <t>カ</t>
    </rPh>
    <phoneticPr fontId="2"/>
  </si>
  <si>
    <t>件数</t>
    <rPh sb="0" eb="2">
      <t>ケンスウ</t>
    </rPh>
    <phoneticPr fontId="2"/>
  </si>
  <si>
    <t>面　積</t>
    <rPh sb="0" eb="1">
      <t>メン</t>
    </rPh>
    <rPh sb="2" eb="3">
      <t>セキ</t>
    </rPh>
    <phoneticPr fontId="2"/>
  </si>
  <si>
    <t>１１</t>
    <phoneticPr fontId="2"/>
  </si>
  <si>
    <t>共同住宅・宿舎</t>
    <rPh sb="0" eb="2">
      <t>キョウドウ</t>
    </rPh>
    <rPh sb="2" eb="4">
      <t>ジュウタク</t>
    </rPh>
    <rPh sb="5" eb="7">
      <t>シュクシャ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</si>
  <si>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</si>
  <si>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工場・作業場</t>
    <rPh sb="0" eb="2">
      <t>コウジョウ</t>
    </rPh>
    <rPh sb="3" eb="5">
      <t>サギョウ</t>
    </rPh>
    <rPh sb="5" eb="6">
      <t>バ</t>
    </rPh>
    <phoneticPr fontId="2"/>
  </si>
  <si>
    <t>倉庫・物置</t>
    <rPh sb="0" eb="2">
      <t>ソウコ</t>
    </rPh>
    <rPh sb="3" eb="5">
      <t>モノオキ</t>
    </rPh>
    <phoneticPr fontId="2"/>
  </si>
  <si>
    <t>文教</t>
    <rPh sb="0" eb="2">
      <t>ブンキョウ</t>
    </rPh>
    <phoneticPr fontId="2"/>
  </si>
  <si>
    <t>厚生・福祉</t>
    <rPh sb="0" eb="2">
      <t>コウセイ</t>
    </rPh>
    <rPh sb="3" eb="5">
      <t>フクシ</t>
    </rPh>
    <phoneticPr fontId="2"/>
  </si>
  <si>
    <t>駐車場・車庫</t>
    <rPh sb="0" eb="3">
      <t>チュウシャジョウ</t>
    </rPh>
    <rPh sb="4" eb="6">
      <t>シャコ</t>
    </rPh>
    <phoneticPr fontId="2"/>
  </si>
  <si>
    <t>設備・工作物</t>
    <rPh sb="0" eb="2">
      <t>セツビ</t>
    </rPh>
    <rPh sb="3" eb="5">
      <t>コウサク</t>
    </rPh>
    <rPh sb="5" eb="6">
      <t>ブツ</t>
    </rPh>
    <phoneticPr fontId="2"/>
  </si>
  <si>
    <t>総　　　数</t>
    <rPh sb="0" eb="1">
      <t>フサ</t>
    </rPh>
    <rPh sb="4" eb="5">
      <t>カズ</t>
    </rPh>
    <phoneticPr fontId="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</si>
  <si>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</si>
  <si>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特殊耐火</t>
    <rPh sb="0" eb="2">
      <t>トクシュ</t>
    </rPh>
    <rPh sb="2" eb="4">
      <t>タイカ</t>
    </rPh>
    <phoneticPr fontId="2"/>
  </si>
  <si>
    <t>公　　営</t>
    <rPh sb="0" eb="1">
      <t>オオヤケ</t>
    </rPh>
    <rPh sb="3" eb="4">
      <t>エイ</t>
    </rPh>
    <phoneticPr fontId="2"/>
  </si>
  <si>
    <t>特　公　賃</t>
    <rPh sb="0" eb="1">
      <t>トク</t>
    </rPh>
    <rPh sb="2" eb="3">
      <t>オオヤケ</t>
    </rPh>
    <rPh sb="4" eb="5">
      <t>チン</t>
    </rPh>
    <phoneticPr fontId="2"/>
  </si>
  <si>
    <t>そ　の　他</t>
    <rPh sb="4" eb="5">
      <t>タ</t>
    </rPh>
    <phoneticPr fontId="2"/>
  </si>
  <si>
    <t>木　　造</t>
    <rPh sb="0" eb="1">
      <t>キ</t>
    </rPh>
    <rPh sb="3" eb="4">
      <t>ヅクリ</t>
    </rPh>
    <phoneticPr fontId="2"/>
  </si>
  <si>
    <t>総　　　　　　　　　　　　　　数</t>
    <rPh sb="0" eb="1">
      <t>フサ</t>
    </rPh>
    <rPh sb="15" eb="16">
      <t>カズ</t>
    </rPh>
    <phoneticPr fontId="2"/>
  </si>
  <si>
    <t>年　 次</t>
    <rPh sb="0" eb="1">
      <t>トシ</t>
    </rPh>
    <rPh sb="3" eb="4">
      <t>ツギ</t>
    </rPh>
    <phoneticPr fontId="2"/>
  </si>
  <si>
    <t>単位：戸（各年４月１日現在）</t>
    <rPh sb="0" eb="2">
      <t>タンイ</t>
    </rPh>
    <rPh sb="3" eb="4">
      <t>ト</t>
    </rPh>
    <rPh sb="5" eb="7">
      <t>カクネン</t>
    </rPh>
    <rPh sb="8" eb="9">
      <t>ガツ</t>
    </rPh>
    <rPh sb="10" eb="11">
      <t>ニチ</t>
    </rPh>
    <rPh sb="11" eb="13">
      <t>ゲンザイ</t>
    </rPh>
    <phoneticPr fontId="2"/>
  </si>
  <si>
    <t>簡易耐火平屋建</t>
    <rPh sb="0" eb="2">
      <t>カンイ</t>
    </rPh>
    <rPh sb="2" eb="4">
      <t>タイカ</t>
    </rPh>
    <rPh sb="4" eb="6">
      <t>ヒラヤ</t>
    </rPh>
    <rPh sb="6" eb="7">
      <t>ダ</t>
    </rPh>
    <phoneticPr fontId="2"/>
  </si>
  <si>
    <t>簡易耐火２階建</t>
    <rPh sb="0" eb="2">
      <t>カンイ</t>
    </rPh>
    <rPh sb="2" eb="4">
      <t>タイカ</t>
    </rPh>
    <rPh sb="5" eb="7">
      <t>ガイダテ</t>
    </rPh>
    <phoneticPr fontId="2"/>
  </si>
  <si>
    <t>中層耐火</t>
    <rPh sb="0" eb="2">
      <t>チュウソウ</t>
    </rPh>
    <rPh sb="2" eb="4">
      <t>タイカ</t>
    </rPh>
    <phoneticPr fontId="2"/>
  </si>
  <si>
    <t>高層耐火</t>
    <rPh sb="0" eb="2">
      <t>コウソウ</t>
    </rPh>
    <rPh sb="2" eb="4">
      <t>タイカ</t>
    </rPh>
    <phoneticPr fontId="2"/>
  </si>
  <si>
    <t>改　　良</t>
    <rPh sb="0" eb="1">
      <t>アラタ</t>
    </rPh>
    <rPh sb="3" eb="4">
      <t>リョウ</t>
    </rPh>
    <phoneticPr fontId="2"/>
  </si>
  <si>
    <t>特 公 賃</t>
    <rPh sb="0" eb="1">
      <t>トク</t>
    </rPh>
    <rPh sb="2" eb="3">
      <t>オオヤケ</t>
    </rPh>
    <rPh sb="4" eb="5">
      <t>チン</t>
    </rPh>
    <phoneticPr fontId="2"/>
  </si>
  <si>
    <t>営</t>
    <rPh sb="0" eb="1">
      <t>エイ</t>
    </rPh>
    <phoneticPr fontId="2"/>
  </si>
  <si>
    <t>　　　　　 公</t>
    <rPh sb="6" eb="7">
      <t>オオヤケ</t>
    </rPh>
    <phoneticPr fontId="2"/>
  </si>
  <si>
    <t>資料：住宅課</t>
    <rPh sb="0" eb="2">
      <t>シリョウ</t>
    </rPh>
    <rPh sb="3" eb="5">
      <t>ジュウタク</t>
    </rPh>
    <rPh sb="5" eb="6">
      <t>カ</t>
    </rPh>
    <phoneticPr fontId="2"/>
  </si>
  <si>
    <t>　　管　　理　　戸　　数</t>
    <rPh sb="2" eb="3">
      <t>カン</t>
    </rPh>
    <rPh sb="5" eb="6">
      <t>リ</t>
    </rPh>
    <rPh sb="8" eb="9">
      <t>ト</t>
    </rPh>
    <rPh sb="11" eb="12">
      <t>カズ</t>
    </rPh>
    <phoneticPr fontId="2"/>
  </si>
  <si>
    <t>区　　　　　　　　分</t>
    <rPh sb="0" eb="1">
      <t>ク</t>
    </rPh>
    <rPh sb="9" eb="10">
      <t>ブン</t>
    </rPh>
    <phoneticPr fontId="2"/>
  </si>
  <si>
    <t>構　　　成　　　比</t>
    <rPh sb="0" eb="1">
      <t>ガマエ</t>
    </rPh>
    <rPh sb="4" eb="5">
      <t>シゲル</t>
    </rPh>
    <rPh sb="8" eb="9">
      <t>ヒ</t>
    </rPh>
    <phoneticPr fontId="2"/>
  </si>
  <si>
    <t>面　　　　　　　積</t>
    <rPh sb="0" eb="1">
      <t>メン</t>
    </rPh>
    <rPh sb="8" eb="9">
      <t>セキ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</si>
  <si>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</si>
  <si>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</si>
  <si>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</si>
  <si>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</si>
  <si>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</si>
  <si>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</si>
  <si>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</si>
  <si>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</si>
  <si>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</si>
  <si>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</si>
  <si>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</si>
  <si>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</si>
  <si>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</si>
  <si>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数</t>
    <rPh sb="0" eb="1">
      <t>カズ</t>
    </rPh>
    <phoneticPr fontId="2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</si>
  <si>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2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</si>
  <si>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2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</si>
  <si>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</si>
  <si>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</si>
  <si>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2"/>
  </si>
  <si>
    <t>運 動 公 園</t>
    <rPh sb="0" eb="1">
      <t>ウン</t>
    </rPh>
    <rPh sb="2" eb="3">
      <t>ドウ</t>
    </rPh>
    <rPh sb="4" eb="5">
      <t>オオヤケ</t>
    </rPh>
    <rPh sb="6" eb="7">
      <t>エン</t>
    </rPh>
    <phoneticPr fontId="2"/>
  </si>
  <si>
    <t>特 殊 公 園</t>
    <rPh sb="0" eb="1">
      <t>トク</t>
    </rPh>
    <rPh sb="2" eb="3">
      <t>コト</t>
    </rPh>
    <rPh sb="4" eb="5">
      <t>オオヤケ</t>
    </rPh>
    <rPh sb="6" eb="7">
      <t>エン</t>
    </rPh>
    <phoneticPr fontId="2"/>
  </si>
  <si>
    <t>その他の公園</t>
    <rPh sb="2" eb="3">
      <t>タ</t>
    </rPh>
    <rPh sb="4" eb="5">
      <t>オオヤケ</t>
    </rPh>
    <rPh sb="5" eb="6">
      <t>エン</t>
    </rPh>
    <phoneticPr fontId="2"/>
  </si>
  <si>
    <t>　　　園　　　状　　　況</t>
    <rPh sb="3" eb="4">
      <t>エン</t>
    </rPh>
    <rPh sb="7" eb="8">
      <t>ジョウ</t>
    </rPh>
    <rPh sb="11" eb="12">
      <t>イワン</t>
    </rPh>
    <phoneticPr fontId="2"/>
  </si>
  <si>
    <t>街路樹本数</t>
    <rPh sb="0" eb="3">
      <t>ガイロジュ</t>
    </rPh>
    <rPh sb="3" eb="4">
      <t>ホン</t>
    </rPh>
    <rPh sb="4" eb="5">
      <t>カズ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</si>
  <si>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</si>
  <si>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　　　　数</t>
    <rPh sb="0" eb="1">
      <t>フサ</t>
    </rPh>
    <rPh sb="5" eb="6">
      <t>カズ</t>
    </rPh>
    <phoneticPr fontId="2"/>
  </si>
  <si>
    <t>市　　　　道</t>
    <rPh sb="0" eb="1">
      <t>シ</t>
    </rPh>
    <rPh sb="5" eb="6">
      <t>ミチ</t>
    </rPh>
    <phoneticPr fontId="2"/>
  </si>
  <si>
    <t>県　　　　道</t>
    <rPh sb="0" eb="1">
      <t>ケン</t>
    </rPh>
    <rPh sb="5" eb="6">
      <t>ミチ</t>
    </rPh>
    <phoneticPr fontId="2"/>
  </si>
  <si>
    <t>単位：路線、本（各年４月１日現在）</t>
    <rPh sb="0" eb="2">
      <t>タンイ</t>
    </rPh>
    <rPh sb="3" eb="5">
      <t>ロセン</t>
    </rPh>
    <rPh sb="6" eb="7">
      <t>ホン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</si>
  <si>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国　　　　道</t>
    <rPh sb="0" eb="1">
      <t>クニ</t>
    </rPh>
    <rPh sb="5" eb="6">
      <t>ミチ</t>
    </rPh>
    <phoneticPr fontId="2"/>
  </si>
  <si>
    <t>市民千人当たり
街 路 樹 本 数</t>
    <rPh sb="0" eb="2">
      <t>シミン</t>
    </rPh>
    <rPh sb="2" eb="4">
      <t>センニン</t>
    </rPh>
    <rPh sb="4" eb="5">
      <t>ア</t>
    </rPh>
    <rPh sb="8" eb="9">
      <t>マチ</t>
    </rPh>
    <rPh sb="10" eb="11">
      <t>ミチ</t>
    </rPh>
    <rPh sb="12" eb="13">
      <t>キ</t>
    </rPh>
    <rPh sb="14" eb="15">
      <t>ホン</t>
    </rPh>
    <rPh sb="16" eb="17">
      <t>カズ</t>
    </rPh>
    <phoneticPr fontId="2"/>
  </si>
  <si>
    <t>総　数</t>
    <rPh sb="0" eb="1">
      <t>フサ</t>
    </rPh>
    <rPh sb="2" eb="3">
      <t>カズ</t>
    </rPh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</si>
  <si>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</si>
  <si>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</si>
  <si>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</si>
  <si>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</si>
  <si>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資料：消防本部予防課</t>
    <rPh sb="0" eb="2">
      <t>シリョウ</t>
    </rPh>
    <rPh sb="3" eb="5">
      <t>ショウボウ</t>
    </rPh>
    <rPh sb="5" eb="7">
      <t>ホンブ</t>
    </rPh>
    <rPh sb="7" eb="9">
      <t>ヨボウ</t>
    </rPh>
    <rPh sb="9" eb="10">
      <t>カ</t>
    </rPh>
    <phoneticPr fontId="2"/>
  </si>
  <si>
    <t>年　月</t>
    <rPh sb="0" eb="1">
      <t>トシ</t>
    </rPh>
    <rPh sb="2" eb="3">
      <t>ツキ</t>
    </rPh>
    <phoneticPr fontId="2"/>
  </si>
  <si>
    <t>鉄骨鉄筋
コンクリ
ー ト 造</t>
    <rPh sb="0" eb="2">
      <t>テッコツ</t>
    </rPh>
    <rPh sb="2" eb="4">
      <t>テッキン</t>
    </rPh>
    <rPh sb="14" eb="15">
      <t>ヅクリ</t>
    </rPh>
    <phoneticPr fontId="2"/>
  </si>
  <si>
    <t>鉄　　筋
コンクリ
ー ト 造</t>
    <rPh sb="0" eb="1">
      <t>テツ</t>
    </rPh>
    <rPh sb="3" eb="4">
      <t>スジ</t>
    </rPh>
    <rPh sb="14" eb="15">
      <t>ヅクリ</t>
    </rPh>
    <phoneticPr fontId="2"/>
  </si>
  <si>
    <t>木　造</t>
    <rPh sb="0" eb="1">
      <t>キ</t>
    </rPh>
    <rPh sb="2" eb="3">
      <t>ヅクリ</t>
    </rPh>
    <phoneticPr fontId="2"/>
  </si>
  <si>
    <t>鉄骨造</t>
    <rPh sb="0" eb="2">
      <t>テッコツ</t>
    </rPh>
    <rPh sb="2" eb="3">
      <t>ヅクリ</t>
    </rPh>
    <phoneticPr fontId="2"/>
  </si>
  <si>
    <t>コンクリ
ートブロ
ッ ク 造</t>
    <rPh sb="14" eb="15">
      <t>ヅクリ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</si>
  <si>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</si>
  <si>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戸　数</t>
    <rPh sb="0" eb="1">
      <t>ト</t>
    </rPh>
    <rPh sb="2" eb="3">
      <t>カズ</t>
    </rPh>
    <phoneticPr fontId="2"/>
  </si>
  <si>
    <t>床面積
合　計</t>
    <rPh sb="0" eb="3">
      <t>ユカメンセキ</t>
    </rPh>
    <rPh sb="4" eb="5">
      <t>ゴウ</t>
    </rPh>
    <rPh sb="6" eb="7">
      <t>ケイ</t>
    </rPh>
    <phoneticPr fontId="2"/>
  </si>
  <si>
    <t>中 層 耐 火</t>
    <rPh sb="0" eb="1">
      <t>ナカ</t>
    </rPh>
    <rPh sb="2" eb="3">
      <t>ソウ</t>
    </rPh>
    <rPh sb="4" eb="5">
      <t>タイ</t>
    </rPh>
    <rPh sb="6" eb="7">
      <t>ヒ</t>
    </rPh>
    <phoneticPr fontId="2"/>
  </si>
  <si>
    <t>高 層 耐 火</t>
    <rPh sb="0" eb="1">
      <t>タカ</t>
    </rPh>
    <rPh sb="2" eb="3">
      <t>ソウ</t>
    </rPh>
    <rPh sb="4" eb="5">
      <t>タイ</t>
    </rPh>
    <rPh sb="6" eb="7">
      <t>ヒ</t>
    </rPh>
    <phoneticPr fontId="2"/>
  </si>
  <si>
    <t>区　　　　　　分</t>
    <rPh sb="0" eb="1">
      <t>ク</t>
    </rPh>
    <rPh sb="7" eb="8">
      <t>ブン</t>
    </rPh>
    <phoneticPr fontId="2"/>
  </si>
  <si>
    <t>親　　　　　　　　　　　　　　族</t>
    <rPh sb="0" eb="1">
      <t>オヤ</t>
    </rPh>
    <rPh sb="15" eb="16">
      <t>ヤカラ</t>
    </rPh>
    <phoneticPr fontId="2"/>
  </si>
  <si>
    <t>世　　　　　　　　　　　　　　帯</t>
    <rPh sb="0" eb="1">
      <t>ヨ</t>
    </rPh>
    <rPh sb="15" eb="16">
      <t>オビ</t>
    </rPh>
    <phoneticPr fontId="2"/>
  </si>
  <si>
    <t>総数</t>
    <rPh sb="0" eb="2">
      <t>ソウスウ</t>
    </rPh>
    <phoneticPr fontId="2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</si>
  <si>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2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</si>
  <si>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2"/>
  </si>
  <si>
    <t>非親族世帯</t>
    <rPh sb="0" eb="1">
      <t>ヒ</t>
    </rPh>
    <rPh sb="1" eb="3">
      <t>シンゾク</t>
    </rPh>
    <rPh sb="3" eb="5">
      <t>セタイ</t>
    </rPh>
    <phoneticPr fontId="2"/>
  </si>
  <si>
    <t>単独世帯</t>
    <rPh sb="0" eb="2">
      <t>タンドク</t>
    </rPh>
    <rPh sb="2" eb="4">
      <t>セタイ</t>
    </rPh>
    <phoneticPr fontId="2"/>
  </si>
  <si>
    <t>　総　　　　数</t>
    <rPh sb="1" eb="2">
      <t>フサ</t>
    </rPh>
    <rPh sb="6" eb="7">
      <t>カズ</t>
    </rPh>
    <phoneticPr fontId="2"/>
  </si>
  <si>
    <t>夫婦のみの世帯</t>
    <rPh sb="0" eb="2">
      <t>フウフ</t>
    </rPh>
    <rPh sb="5" eb="7">
      <t>セタイ</t>
    </rPh>
    <phoneticPr fontId="2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</si>
  <si>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2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</si>
  <si>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2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</si>
  <si>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2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</si>
  <si>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2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</si>
  <si>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2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</si>
  <si>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2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</si>
  <si>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2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</si>
  <si>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2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</si>
  <si>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2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</si>
  <si>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2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</si>
  <si>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2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</si>
  <si>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</si>
  <si>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（５区分）別住宅に住む一般世帯数及び一般世帯人員</t>
    <rPh sb="2" eb="4">
      <t>クブン</t>
    </rPh>
    <rPh sb="5" eb="6">
      <t>ベツ</t>
    </rPh>
    <rPh sb="6" eb="8">
      <t>ジュウタク</t>
    </rPh>
    <rPh sb="9" eb="10">
      <t>ス</t>
    </rPh>
    <rPh sb="11" eb="13">
      <t>イッパン</t>
    </rPh>
    <rPh sb="13" eb="16">
      <t>セタイスウ</t>
    </rPh>
    <rPh sb="16" eb="17">
      <t>オヨ</t>
    </rPh>
    <rPh sb="18" eb="20">
      <t>イッパン</t>
    </rPh>
    <rPh sb="20" eb="22">
      <t>セタイ</t>
    </rPh>
    <rPh sb="22" eb="24">
      <t>ジンイン</t>
    </rPh>
    <phoneticPr fontId="2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</si>
  <si>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</si>
  <si>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</si>
  <si>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</si>
  <si>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</si>
  <si>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2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</si>
  <si>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9">
      <t>セタイ</t>
    </rPh>
    <rPh sb="9" eb="10">
      <t>カズ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2"/>
  </si>
  <si>
    <t xml:space="preserve">        １００～１１９</t>
    <phoneticPr fontId="2"/>
  </si>
  <si>
    <t xml:space="preserve">        １２０～１４９</t>
    <phoneticPr fontId="2"/>
  </si>
  <si>
    <t xml:space="preserve">        １５０～１９９</t>
    <phoneticPr fontId="2"/>
  </si>
  <si>
    <t xml:space="preserve">        ２００～２４９</t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</si>
  <si>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００</t>
    </r>
    <r>
      <rPr>
        <sz val="10"/>
        <rFont val="ＭＳ Ｐ明朝"/>
        <family val="1"/>
        <charset val="128"/>
      </rPr>
      <t>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１９m</t>
    </r>
    <r>
      <rPr>
        <vertAlign val="superscript"/>
        <sz val="8"/>
        <rFont val="ＭＳ Ｐ明朝"/>
        <family val="1"/>
        <charset val="128"/>
      </rPr>
      <t>2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</si>
  <si>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</si>
  <si>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</si>
  <si>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</si>
  <si>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</si>
  <si>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</si>
  <si>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</si>
  <si>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</si>
  <si>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９９</t>
    </r>
    <phoneticPr fontId="2"/>
  </si>
  <si>
    <t>世帯数</t>
    <rPh sb="0" eb="3">
      <t>セタイスウ</t>
    </rPh>
    <phoneticPr fontId="2"/>
  </si>
  <si>
    <t>人　員</t>
    <rPh sb="0" eb="1">
      <t>ヒト</t>
    </rPh>
    <rPh sb="2" eb="3">
      <t>イン</t>
    </rPh>
    <phoneticPr fontId="2"/>
  </si>
  <si>
    <t>持　 ち　 家</t>
    <rPh sb="0" eb="1">
      <t>モ</t>
    </rPh>
    <rPh sb="6" eb="7">
      <t>イエ</t>
    </rPh>
    <phoneticPr fontId="2"/>
  </si>
  <si>
    <t>民 営 借 家</t>
    <rPh sb="0" eb="1">
      <t>タミ</t>
    </rPh>
    <rPh sb="2" eb="3">
      <t>エイ</t>
    </rPh>
    <rPh sb="4" eb="5">
      <t>シャク</t>
    </rPh>
    <rPh sb="6" eb="7">
      <t>イエ</t>
    </rPh>
    <phoneticPr fontId="2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</si>
  <si>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2"/>
  </si>
  <si>
    <t>間　 借　 り</t>
    <rPh sb="0" eb="1">
      <t>アイダ</t>
    </rPh>
    <rPh sb="3" eb="4">
      <t>シャク</t>
    </rPh>
    <phoneticPr fontId="2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</si>
  <si>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</si>
  <si>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r>
      <t xml:space="preserve">        ２５０m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　以上</t>
    </r>
    <rPh sb="14" eb="16">
      <t>イジョウ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</si>
  <si>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</si>
  <si>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</si>
  <si>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主世帯</t>
    <rPh sb="0" eb="1">
      <t>シュ</t>
    </rPh>
    <rPh sb="1" eb="2">
      <t>ヨ</t>
    </rPh>
    <rPh sb="2" eb="3">
      <t>オビ</t>
    </rPh>
    <phoneticPr fontId="2"/>
  </si>
  <si>
    <t>持ち家</t>
    <rPh sb="0" eb="1">
      <t>モ</t>
    </rPh>
    <rPh sb="2" eb="3">
      <t>イエ</t>
    </rPh>
    <phoneticPr fontId="2"/>
  </si>
  <si>
    <t>世帯人員</t>
    <rPh sb="0" eb="2">
      <t>セタイ</t>
    </rPh>
    <rPh sb="2" eb="4">
      <t>ジンイン</t>
    </rPh>
    <phoneticPr fontId="2"/>
  </si>
  <si>
    <t>１世帯当
たり人員</t>
    <rPh sb="1" eb="3">
      <t>セタイ</t>
    </rPh>
    <rPh sb="3" eb="4">
      <t>ア</t>
    </rPh>
    <rPh sb="7" eb="9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</si>
  <si>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</si>
  <si>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</si>
  <si>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</si>
  <si>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３ ～ ５ 階</t>
    <rPh sb="6" eb="7">
      <t>カイ</t>
    </rPh>
    <phoneticPr fontId="2"/>
  </si>
  <si>
    <t>１ ・ ２ 階</t>
    <rPh sb="6" eb="7">
      <t>カイ</t>
    </rPh>
    <phoneticPr fontId="2"/>
  </si>
  <si>
    <t>６  ～ １０階</t>
    <rPh sb="7" eb="8">
      <t>カイ</t>
    </rPh>
    <phoneticPr fontId="2"/>
  </si>
  <si>
    <t>１世帯
当たり
人　員</t>
    <rPh sb="1" eb="3">
      <t>セタイ</t>
    </rPh>
    <rPh sb="4" eb="5">
      <t>ア</t>
    </rPh>
    <rPh sb="8" eb="9">
      <t>ヒト</t>
    </rPh>
    <rPh sb="10" eb="11">
      <t>イン</t>
    </rPh>
    <phoneticPr fontId="2"/>
  </si>
  <si>
    <t>主　　　　　　　世　　　　　　　帯</t>
    <rPh sb="0" eb="1">
      <t>シュ</t>
    </rPh>
    <rPh sb="8" eb="9">
      <t>ヨ</t>
    </rPh>
    <rPh sb="16" eb="17">
      <t>オビ</t>
    </rPh>
    <phoneticPr fontId="2"/>
  </si>
  <si>
    <t xml:space="preserve">        １００～１１９</t>
    <phoneticPr fontId="2"/>
  </si>
  <si>
    <t xml:space="preserve">        １２０～１４９</t>
    <phoneticPr fontId="2"/>
  </si>
  <si>
    <t xml:space="preserve">        １５０～１９９</t>
    <phoneticPr fontId="2"/>
  </si>
  <si>
    <t xml:space="preserve">        ２００～２４９</t>
    <phoneticPr fontId="2"/>
  </si>
  <si>
    <t>一戸建</t>
    <rPh sb="0" eb="2">
      <t>イッコ</t>
    </rPh>
    <rPh sb="2" eb="3">
      <t>ダテ</t>
    </rPh>
    <phoneticPr fontId="2"/>
  </si>
  <si>
    <t>長屋建</t>
    <rPh sb="0" eb="2">
      <t>ナガヤ</t>
    </rPh>
    <rPh sb="2" eb="3">
      <t>ダテ</t>
    </rPh>
    <phoneticPr fontId="2"/>
  </si>
  <si>
    <t>１・２
階　建</t>
    <rPh sb="4" eb="5">
      <t>カイ</t>
    </rPh>
    <rPh sb="6" eb="7">
      <t>ダテ</t>
    </rPh>
    <phoneticPr fontId="2"/>
  </si>
  <si>
    <t>３～５
階　建</t>
    <rPh sb="4" eb="5">
      <t>カイ</t>
    </rPh>
    <rPh sb="6" eb="7">
      <t>タツル</t>
    </rPh>
    <phoneticPr fontId="2"/>
  </si>
  <si>
    <t>６階建
以　上</t>
    <rPh sb="1" eb="3">
      <t>カイダ</t>
    </rPh>
    <rPh sb="4" eb="5">
      <t>イ</t>
    </rPh>
    <rPh sb="6" eb="7">
      <t>ウエ</t>
    </rPh>
    <phoneticPr fontId="2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</si>
  <si>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</si>
  <si>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</si>
  <si>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</si>
  <si>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主　　　　　　　　　</t>
    <rPh sb="0" eb="1">
      <t>シュ</t>
    </rPh>
    <phoneticPr fontId="2"/>
  </si>
  <si>
    <t>　　　　　世　　　　　　　　　　　　　　帯</t>
    <rPh sb="5" eb="6">
      <t>ヨ</t>
    </rPh>
    <rPh sb="20" eb="21">
      <t>オビ</t>
    </rPh>
    <phoneticPr fontId="2"/>
  </si>
  <si>
    <t>橋　　数</t>
    <rPh sb="0" eb="1">
      <t>ハシ</t>
    </rPh>
    <rPh sb="3" eb="4">
      <t>カズ</t>
    </rPh>
    <phoneticPr fontId="2"/>
  </si>
  <si>
    <t>　す　る　調</t>
    <rPh sb="5" eb="6">
      <t>シラベ</t>
    </rPh>
    <phoneticPr fontId="2"/>
  </si>
  <si>
    <t>　に 関 す る 調 （用途別）</t>
    <phoneticPr fontId="2"/>
  </si>
  <si>
    <t>　に 関 す る 調（構造別）</t>
    <phoneticPr fontId="2"/>
  </si>
  <si>
    <t>東口駅南</t>
    <rPh sb="0" eb="1">
      <t>ヒガシ</t>
    </rPh>
    <rPh sb="1" eb="2">
      <t>グチ</t>
    </rPh>
    <rPh sb="2" eb="3">
      <t>エキ</t>
    </rPh>
    <rPh sb="3" eb="4">
      <t>ミナミ</t>
    </rPh>
    <phoneticPr fontId="2"/>
  </si>
  <si>
    <t>単位：件、㎡</t>
    <rPh sb="0" eb="2">
      <t>タンイ</t>
    </rPh>
    <rPh sb="3" eb="4">
      <t>ケン</t>
    </rPh>
    <phoneticPr fontId="2"/>
  </si>
  <si>
    <t>計 画</t>
    <rPh sb="0" eb="1">
      <t>ケイ</t>
    </rPh>
    <rPh sb="2" eb="3">
      <t>ガ</t>
    </rPh>
    <phoneticPr fontId="2"/>
  </si>
  <si>
    <r>
      <t>（各年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</si>
  <si>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</si>
  <si>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１１ ～ １４階</t>
    <rPh sb="7" eb="8">
      <t>カイ</t>
    </rPh>
    <phoneticPr fontId="2"/>
  </si>
  <si>
    <t>１５ 階以上</t>
    <rPh sb="3" eb="6">
      <t>カイイジョウ</t>
    </rPh>
    <phoneticPr fontId="2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</si>
  <si>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2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</si>
  <si>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2"/>
  </si>
  <si>
    <t>資料：土木管理課</t>
    <rPh sb="0" eb="2">
      <t>シリョウ</t>
    </rPh>
    <rPh sb="3" eb="5">
      <t>ドボク</t>
    </rPh>
    <rPh sb="5" eb="7">
      <t>カンリ</t>
    </rPh>
    <rPh sb="7" eb="8">
      <t>カ</t>
    </rPh>
    <phoneticPr fontId="2"/>
  </si>
  <si>
    <t>資料：道路維持課</t>
    <rPh sb="0" eb="2">
      <t>シリョウ</t>
    </rPh>
    <rPh sb="3" eb="5">
      <t>ドウロ</t>
    </rPh>
    <rPh sb="5" eb="7">
      <t>イジ</t>
    </rPh>
    <rPh sb="7" eb="8">
      <t>カ</t>
    </rPh>
    <phoneticPr fontId="2"/>
  </si>
  <si>
    <t>低層耐火</t>
    <rPh sb="0" eb="2">
      <t>テイソウ</t>
    </rPh>
    <rPh sb="2" eb="4">
      <t>タイカ</t>
    </rPh>
    <phoneticPr fontId="2"/>
  </si>
  <si>
    <t>　資料：愛知県公営住宅課</t>
    <rPh sb="1" eb="3">
      <t>シリョウ</t>
    </rPh>
    <rPh sb="4" eb="7">
      <t>アイチケン</t>
    </rPh>
    <rPh sb="7" eb="9">
      <t>コウエイ</t>
    </rPh>
    <rPh sb="9" eb="12">
      <t>ジュウタクカ</t>
    </rPh>
    <phoneticPr fontId="2"/>
  </si>
  <si>
    <t>資料：区画整理課、まちなか活性課</t>
    <rPh sb="0" eb="2">
      <t>シリョウ</t>
    </rPh>
    <rPh sb="3" eb="5">
      <t>クカク</t>
    </rPh>
    <rPh sb="5" eb="7">
      <t>セイリ</t>
    </rPh>
    <rPh sb="7" eb="8">
      <t>カ</t>
    </rPh>
    <rPh sb="13" eb="15">
      <t>カッセイ</t>
    </rPh>
    <rPh sb="15" eb="16">
      <t>カ</t>
    </rPh>
    <phoneticPr fontId="2"/>
  </si>
  <si>
    <t>（注）総数に住宅の建て方「不詳」を含む。</t>
    <rPh sb="1" eb="2">
      <t>チュウ</t>
    </rPh>
    <rPh sb="3" eb="5">
      <t>ソウスウ</t>
    </rPh>
    <rPh sb="6" eb="8">
      <t>ジュウタク</t>
    </rPh>
    <rPh sb="9" eb="10">
      <t>タ</t>
    </rPh>
    <rPh sb="11" eb="12">
      <t>カタ</t>
    </rPh>
    <rPh sb="13" eb="15">
      <t>フショウ</t>
    </rPh>
    <rPh sb="17" eb="18">
      <t>フク</t>
    </rPh>
    <phoneticPr fontId="2"/>
  </si>
  <si>
    <r>
      <t>８－３</t>
    </r>
    <r>
      <rPr>
        <sz val="16"/>
        <rFont val="ＭＳ 明朝"/>
        <family val="1"/>
        <charset val="128"/>
      </rPr>
      <t>　交通安全施設の状況</t>
    </r>
    <rPh sb="4" eb="6">
      <t>コウツウ</t>
    </rPh>
    <rPh sb="6" eb="8">
      <t>アンゼン</t>
    </rPh>
    <rPh sb="8" eb="10">
      <t>シセツ</t>
    </rPh>
    <rPh sb="11" eb="13">
      <t>ジョウキョウ</t>
    </rPh>
    <phoneticPr fontId="2"/>
  </si>
  <si>
    <t>土木・建築・住宅</t>
    <rPh sb="0" eb="2">
      <t>ドボク</t>
    </rPh>
    <rPh sb="3" eb="5">
      <t>ケンチク</t>
    </rPh>
    <rPh sb="6" eb="8">
      <t>ジュウタク</t>
    </rPh>
    <phoneticPr fontId="2"/>
  </si>
  <si>
    <t>　　※県営住宅管理戸数一覧表（愛知県建設部建築局公営住宅課県営住宅管理室）による。</t>
    <rPh sb="3" eb="5">
      <t>ケンエイ</t>
    </rPh>
    <rPh sb="5" eb="7">
      <t>ジュウタク</t>
    </rPh>
    <rPh sb="7" eb="9">
      <t>カンリ</t>
    </rPh>
    <rPh sb="9" eb="11">
      <t>コスウ</t>
    </rPh>
    <rPh sb="11" eb="13">
      <t>イチラン</t>
    </rPh>
    <rPh sb="13" eb="14">
      <t>ヒョウ</t>
    </rPh>
    <rPh sb="15" eb="18">
      <t>アイチケン</t>
    </rPh>
    <rPh sb="18" eb="20">
      <t>ケンセツ</t>
    </rPh>
    <rPh sb="20" eb="21">
      <t>ブ</t>
    </rPh>
    <rPh sb="21" eb="23">
      <t>ケンチク</t>
    </rPh>
    <rPh sb="23" eb="24">
      <t>キョク</t>
    </rPh>
    <rPh sb="24" eb="26">
      <t>コウエイ</t>
    </rPh>
    <rPh sb="26" eb="28">
      <t>ジュウタク</t>
    </rPh>
    <rPh sb="28" eb="29">
      <t>カ</t>
    </rPh>
    <rPh sb="29" eb="31">
      <t>ケンエイ</t>
    </rPh>
    <rPh sb="31" eb="33">
      <t>ジュウタク</t>
    </rPh>
    <rPh sb="33" eb="36">
      <t>カンリシツ</t>
    </rPh>
    <phoneticPr fontId="2"/>
  </si>
  <si>
    <t>れんが造・コンクリート
ブロック造・その他</t>
    <rPh sb="3" eb="4">
      <t>ツク</t>
    </rPh>
    <rPh sb="16" eb="17">
      <t>ヅクリ</t>
    </rPh>
    <rPh sb="20" eb="21">
      <t>タ</t>
    </rPh>
    <phoneticPr fontId="2"/>
  </si>
  <si>
    <t>附属家</t>
    <rPh sb="0" eb="2">
      <t>フゾク</t>
    </rPh>
    <rPh sb="2" eb="3">
      <t>イエ</t>
    </rPh>
    <phoneticPr fontId="2"/>
  </si>
  <si>
    <t>梅薮</t>
    <rPh sb="0" eb="1">
      <t>ウメ</t>
    </rPh>
    <rPh sb="1" eb="2">
      <t>ヤブ</t>
    </rPh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</si>
  <si>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</si>
  <si>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</si>
  <si>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　和　２　年</t>
    <rPh sb="0" eb="1">
      <t>レイ</t>
    </rPh>
    <rPh sb="2" eb="3">
      <t>ワ</t>
    </rPh>
    <rPh sb="6" eb="7">
      <t>ネン</t>
    </rPh>
    <phoneticPr fontId="2"/>
  </si>
  <si>
    <t>資料：愛知県建築指導課</t>
    <rPh sb="0" eb="2">
      <t>シリョウ</t>
    </rPh>
    <rPh sb="3" eb="6">
      <t>アイチケン</t>
    </rPh>
    <rPh sb="6" eb="8">
      <t>ケンチク</t>
    </rPh>
    <rPh sb="8" eb="10">
      <t>シドウ</t>
    </rPh>
    <rPh sb="10" eb="11">
      <t>カ</t>
    </rPh>
    <phoneticPr fontId="2"/>
  </si>
  <si>
    <t>　　　-</t>
    <phoneticPr fontId="2"/>
  </si>
  <si>
    <t xml:space="preserve"> </t>
    <phoneticPr fontId="2"/>
  </si>
  <si>
    <t>（注）総数に住宅の建て方「不詳」を含む。　</t>
    <phoneticPr fontId="2"/>
  </si>
  <si>
    <t>　　　平成27（2015年）年国勢調査より、住宅の床面積の合計の調査項目を廃止。</t>
    <phoneticPr fontId="2"/>
  </si>
  <si>
    <t>公営・都市再生機構・公社の借家</t>
    <phoneticPr fontId="2"/>
  </si>
  <si>
    <t>（注）総数に延べ面積「不詳」を含む。</t>
    <phoneticPr fontId="2"/>
  </si>
  <si>
    <t xml:space="preserve">      </t>
    <phoneticPr fontId="2"/>
  </si>
  <si>
    <t>　　　平成27（2015年）年国勢調査より、住宅の床面積の合計の調査項目を廃止。</t>
    <phoneticPr fontId="2"/>
  </si>
  <si>
    <t>２</t>
  </si>
  <si>
    <t xml:space="preserve"> ３ </t>
  </si>
  <si>
    <t>８－１　道　　路　　状　　況</t>
    <rPh sb="4" eb="5">
      <t>ミチ</t>
    </rPh>
    <rPh sb="7" eb="8">
      <t>ミチ</t>
    </rPh>
    <rPh sb="10" eb="11">
      <t>ジョウ</t>
    </rPh>
    <rPh sb="13" eb="14">
      <t>イワン</t>
    </rPh>
    <phoneticPr fontId="2"/>
  </si>
  <si>
    <t>舗装率
（延長）</t>
    <rPh sb="0" eb="2">
      <t>ホソウ</t>
    </rPh>
    <rPh sb="2" eb="3">
      <t>リツ</t>
    </rPh>
    <rPh sb="5" eb="7">
      <t>エンチョウ</t>
    </rPh>
    <phoneticPr fontId="2"/>
  </si>
  <si>
    <r>
      <t>単位：m、m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、％（各年度末現在）</t>
    </r>
    <rPh sb="0" eb="2">
      <t>タンイ</t>
    </rPh>
    <rPh sb="10" eb="11">
      <t>カク</t>
    </rPh>
    <rPh sb="11" eb="14">
      <t>ネンドマツ</t>
    </rPh>
    <rPh sb="14" eb="16">
      <t>ゲンザイ</t>
    </rPh>
    <phoneticPr fontId="2"/>
  </si>
  <si>
    <t>令 和  元 年 度</t>
    <rPh sb="0" eb="1">
      <t>レイ</t>
    </rPh>
    <rPh sb="2" eb="3">
      <t>ワ</t>
    </rPh>
    <rPh sb="5" eb="6">
      <t>ガン</t>
    </rPh>
    <rPh sb="7" eb="8">
      <t>トシ</t>
    </rPh>
    <rPh sb="9" eb="10">
      <t>タビ</t>
    </rPh>
    <phoneticPr fontId="2"/>
  </si>
  <si>
    <t>８－２　橋 り ょ う の 状 況</t>
    <rPh sb="4" eb="5">
      <t>キョウ</t>
    </rPh>
    <rPh sb="14" eb="15">
      <t>ジョウ</t>
    </rPh>
    <rPh sb="16" eb="17">
      <t>イワン</t>
    </rPh>
    <phoneticPr fontId="2"/>
  </si>
  <si>
    <t>単位：m（各年度末現在）</t>
    <rPh sb="0" eb="2">
      <t>タンイ</t>
    </rPh>
    <rPh sb="5" eb="6">
      <t>カク</t>
    </rPh>
    <rPh sb="6" eb="9">
      <t>ネンドマツ</t>
    </rPh>
    <rPh sb="9" eb="11">
      <t>ゲンザイ</t>
    </rPh>
    <phoneticPr fontId="2"/>
  </si>
  <si>
    <t>８－４　河　川　の　状　況</t>
    <rPh sb="4" eb="5">
      <t>カワ</t>
    </rPh>
    <rPh sb="6" eb="7">
      <t>カワ</t>
    </rPh>
    <rPh sb="10" eb="11">
      <t>ジョウ</t>
    </rPh>
    <rPh sb="12" eb="13">
      <t>イワン</t>
    </rPh>
    <phoneticPr fontId="2"/>
  </si>
  <si>
    <t>８－５　用　途　地　域　面　積</t>
    <rPh sb="4" eb="5">
      <t>ヨウ</t>
    </rPh>
    <rPh sb="6" eb="7">
      <t>ト</t>
    </rPh>
    <rPh sb="8" eb="9">
      <t>チ</t>
    </rPh>
    <rPh sb="10" eb="11">
      <t>イキ</t>
    </rPh>
    <rPh sb="12" eb="13">
      <t>メン</t>
    </rPh>
    <rPh sb="14" eb="15">
      <t>セキ</t>
    </rPh>
    <phoneticPr fontId="2"/>
  </si>
  <si>
    <t>８－６　土 地 区 画 整 理 事 業</t>
    <rPh sb="4" eb="5">
      <t>ツチ</t>
    </rPh>
    <rPh sb="6" eb="7">
      <t>チ</t>
    </rPh>
    <rPh sb="8" eb="9">
      <t>ク</t>
    </rPh>
    <rPh sb="10" eb="11">
      <t>ガ</t>
    </rPh>
    <rPh sb="12" eb="13">
      <t>ヒトシ</t>
    </rPh>
    <rPh sb="14" eb="15">
      <t>リ</t>
    </rPh>
    <rPh sb="16" eb="17">
      <t>コト</t>
    </rPh>
    <rPh sb="18" eb="19">
      <t>ギョウ</t>
    </rPh>
    <phoneticPr fontId="2"/>
  </si>
  <si>
    <t>８－７　建築物確認申請（計画通知）用途別受付件数</t>
    <rPh sb="4" eb="7">
      <t>ケンチクブツ</t>
    </rPh>
    <rPh sb="7" eb="9">
      <t>カクニン</t>
    </rPh>
    <rPh sb="9" eb="11">
      <t>シンセイ</t>
    </rPh>
    <rPh sb="12" eb="14">
      <t>ケイカク</t>
    </rPh>
    <rPh sb="14" eb="16">
      <t>ツウチ</t>
    </rPh>
    <rPh sb="17" eb="19">
      <t>ヨウト</t>
    </rPh>
    <rPh sb="19" eb="20">
      <t>ベツ</t>
    </rPh>
    <rPh sb="20" eb="22">
      <t>ウケツケ</t>
    </rPh>
    <rPh sb="22" eb="24">
      <t>ケンスウ</t>
    </rPh>
    <phoneticPr fontId="2"/>
  </si>
  <si>
    <t>８－８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5">
      <t>ユカメンセキ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</si>
  <si>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r>
      <t>単位：m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、戸</t>
    </r>
    <rPh sb="0" eb="2">
      <t>タンイ</t>
    </rPh>
    <rPh sb="6" eb="7">
      <t>ト</t>
    </rPh>
    <phoneticPr fontId="2"/>
  </si>
  <si>
    <t xml:space="preserve"> 令和元年</t>
    <rPh sb="1" eb="3">
      <t>レイワ</t>
    </rPh>
    <rPh sb="3" eb="4">
      <t>ガン</t>
    </rPh>
    <phoneticPr fontId="2"/>
  </si>
  <si>
    <r>
      <t xml:space="preserve"> 　    ２</t>
    </r>
    <r>
      <rPr>
        <sz val="10"/>
        <color indexed="9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/>
    </r>
    <phoneticPr fontId="2"/>
  </si>
  <si>
    <t xml:space="preserve"> 　    ３</t>
    <phoneticPr fontId="2"/>
  </si>
  <si>
    <t xml:space="preserve"> 　    ４</t>
    <phoneticPr fontId="2"/>
  </si>
  <si>
    <t xml:space="preserve"> 　    ５</t>
    <phoneticPr fontId="2"/>
  </si>
  <si>
    <t xml:space="preserve"> 　    ６</t>
    <phoneticPr fontId="2"/>
  </si>
  <si>
    <t xml:space="preserve"> 　    ７</t>
    <phoneticPr fontId="2"/>
  </si>
  <si>
    <t xml:space="preserve"> 　    ８</t>
    <phoneticPr fontId="2"/>
  </si>
  <si>
    <t xml:space="preserve"> 　    ９</t>
    <phoneticPr fontId="2"/>
  </si>
  <si>
    <t xml:space="preserve"> 　   １０</t>
    <phoneticPr fontId="2"/>
  </si>
  <si>
    <t xml:space="preserve"> 　   １１</t>
    <phoneticPr fontId="2"/>
  </si>
  <si>
    <t xml:space="preserve"> 　   １２</t>
    <phoneticPr fontId="2"/>
  </si>
  <si>
    <t>８－９　都　　　市　　　公</t>
    <rPh sb="4" eb="5">
      <t>ミヤコ</t>
    </rPh>
    <rPh sb="8" eb="9">
      <t>シ</t>
    </rPh>
    <rPh sb="12" eb="13">
      <t>オオヤケ</t>
    </rPh>
    <phoneticPr fontId="2"/>
  </si>
  <si>
    <t>単位：か所、ha（各年４月１日現在）</t>
    <rPh sb="0" eb="2">
      <t>タンイ</t>
    </rPh>
    <rPh sb="4" eb="5">
      <t>トコロ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</si>
  <si>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r>
      <t>市民１人当たり
公園面積（m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）</t>
    </r>
    <rPh sb="0" eb="2">
      <t>シミン</t>
    </rPh>
    <rPh sb="3" eb="4">
      <t>ニン</t>
    </rPh>
    <rPh sb="4" eb="5">
      <t>ア</t>
    </rPh>
    <rPh sb="8" eb="10">
      <t>コウエン</t>
    </rPh>
    <rPh sb="10" eb="12">
      <t>メンセキ</t>
    </rPh>
    <phoneticPr fontId="2"/>
  </si>
  <si>
    <t>　令 和   ２ 年</t>
    <rPh sb="1" eb="2">
      <t>レイ</t>
    </rPh>
    <rPh sb="3" eb="4">
      <t>ワ</t>
    </rPh>
    <rPh sb="9" eb="10">
      <t>ネン</t>
    </rPh>
    <phoneticPr fontId="2"/>
  </si>
  <si>
    <t>８－１０　街　 路　 樹　 本　 数</t>
    <rPh sb="5" eb="6">
      <t>マチ</t>
    </rPh>
    <rPh sb="8" eb="9">
      <t>ミチ</t>
    </rPh>
    <rPh sb="11" eb="12">
      <t>キ</t>
    </rPh>
    <rPh sb="14" eb="15">
      <t>ホン</t>
    </rPh>
    <rPh sb="17" eb="18">
      <t>カズ</t>
    </rPh>
    <phoneticPr fontId="2"/>
  </si>
  <si>
    <t>８－１１　市　　営　　住　　宅</t>
    <rPh sb="5" eb="6">
      <t>シ</t>
    </rPh>
    <rPh sb="8" eb="9">
      <t>エイ</t>
    </rPh>
    <rPh sb="11" eb="12">
      <t>ジュウ</t>
    </rPh>
    <rPh sb="14" eb="15">
      <t>タク</t>
    </rPh>
    <phoneticPr fontId="2"/>
  </si>
  <si>
    <t>８－１２　県営住宅管理戸数</t>
    <rPh sb="5" eb="6">
      <t>ケン</t>
    </rPh>
    <rPh sb="6" eb="7">
      <t>エイ</t>
    </rPh>
    <rPh sb="7" eb="8">
      <t>ジュウ</t>
    </rPh>
    <rPh sb="8" eb="9">
      <t>タク</t>
    </rPh>
    <rPh sb="9" eb="11">
      <t>カンリ</t>
    </rPh>
    <rPh sb="11" eb="13">
      <t>コスウ</t>
    </rPh>
    <phoneticPr fontId="2"/>
  </si>
  <si>
    <t>　　　　　　　　　　　　　　　　　　　　　８－１３　木　造　家　屋　に　関</t>
    <rPh sb="26" eb="27">
      <t>キ</t>
    </rPh>
    <rPh sb="28" eb="29">
      <t>ヅクリ</t>
    </rPh>
    <rPh sb="30" eb="31">
      <t>イエ</t>
    </rPh>
    <rPh sb="32" eb="33">
      <t>ヤ</t>
    </rPh>
    <rPh sb="36" eb="37">
      <t>セキ</t>
    </rPh>
    <phoneticPr fontId="2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</si>
  <si>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>
      <rPr>
        <sz val="11"/>
        <rFont val="ＭＳ Ｐゴシック"/>
        <family val="3"/>
        <charset val="128"/>
      </rPr>
      <t/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</si>
  <si>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　　　　　　　　　　　　　　　　　　　　　　　　８－１４　木 造 以 外 の 家 屋</t>
    <rPh sb="29" eb="30">
      <t>キ</t>
    </rPh>
    <rPh sb="31" eb="32">
      <t>ヅクリ</t>
    </rPh>
    <rPh sb="33" eb="34">
      <t>イ</t>
    </rPh>
    <rPh sb="35" eb="36">
      <t>ソト</t>
    </rPh>
    <rPh sb="39" eb="40">
      <t>イエ</t>
    </rPh>
    <rPh sb="41" eb="42">
      <t>ヤ</t>
    </rPh>
    <phoneticPr fontId="2"/>
  </si>
  <si>
    <t xml:space="preserve">　　　　　　　　　　　　　　　　　　　　　　８－１５　木 造 以 外 の 家 屋  </t>
    <rPh sb="27" eb="28">
      <t>キ</t>
    </rPh>
    <rPh sb="29" eb="30">
      <t>ヅクリ</t>
    </rPh>
    <rPh sb="31" eb="32">
      <t>イ</t>
    </rPh>
    <rPh sb="33" eb="34">
      <t>ソト</t>
    </rPh>
    <rPh sb="37" eb="38">
      <t>イエ</t>
    </rPh>
    <rPh sb="39" eb="40">
      <t>ヤ</t>
    </rPh>
    <phoneticPr fontId="2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</si>
  <si>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</si>
  <si>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８－１６　世帯の家族類型（１６区分）、住宅の所有の関係</t>
    <rPh sb="5" eb="7">
      <t>セタイ</t>
    </rPh>
    <rPh sb="8" eb="10">
      <t>カゾク</t>
    </rPh>
    <rPh sb="10" eb="12">
      <t>ルイケイ</t>
    </rPh>
    <rPh sb="15" eb="17">
      <t>クブン</t>
    </rPh>
    <rPh sb="19" eb="21">
      <t>ジュウタク</t>
    </rPh>
    <rPh sb="22" eb="24">
      <t>ショユウ</t>
    </rPh>
    <rPh sb="25" eb="27">
      <t>カンケイ</t>
    </rPh>
    <phoneticPr fontId="2"/>
  </si>
  <si>
    <t>単位：世帯、人（令和２年１０月１日現在）</t>
    <rPh sb="0" eb="2">
      <t>タンイ</t>
    </rPh>
    <rPh sb="3" eb="5">
      <t>セタイ</t>
    </rPh>
    <rPh sb="6" eb="7">
      <t>ニン</t>
    </rPh>
    <rPh sb="8" eb="9">
      <t>レイ</t>
    </rPh>
    <rPh sb="9" eb="10">
      <t>ワ</t>
    </rPh>
    <rPh sb="11" eb="12">
      <t>ネン</t>
    </rPh>
    <rPh sb="12" eb="13">
      <t>ヘイネン</t>
    </rPh>
    <rPh sb="14" eb="15">
      <t>ガツ</t>
    </rPh>
    <rPh sb="16" eb="17">
      <t>ニチ</t>
    </rPh>
    <rPh sb="17" eb="19">
      <t>ゲンザイ</t>
    </rPh>
    <phoneticPr fontId="2"/>
  </si>
  <si>
    <t>（注）　１） 世帯の家族類型「不詳」を含む。　</t>
    <rPh sb="1" eb="2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"/>
  </si>
  <si>
    <t>８－１７　延べ面積、住宅の所有の関係別</t>
    <rPh sb="5" eb="6">
      <t>ノ</t>
    </rPh>
    <rPh sb="7" eb="9">
      <t>メンセキ</t>
    </rPh>
    <rPh sb="10" eb="12">
      <t>ジュウタク</t>
    </rPh>
    <rPh sb="13" eb="15">
      <t>ショユウ</t>
    </rPh>
    <rPh sb="16" eb="18">
      <t>カンケイ</t>
    </rPh>
    <rPh sb="18" eb="19">
      <t>ベツ</t>
    </rPh>
    <phoneticPr fontId="2"/>
  </si>
  <si>
    <t>単位：世帯、人（平成２２年１０月１日現在）</t>
    <rPh sb="0" eb="2">
      <t>タンイ</t>
    </rPh>
    <rPh sb="3" eb="5">
      <t>セタイ</t>
    </rPh>
    <rPh sb="6" eb="7">
      <t>ニン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phoneticPr fontId="2"/>
  </si>
  <si>
    <t xml:space="preserve">   ８－１８　住居の種類、住宅の所有の関係（６区分）別一般世帯数、</t>
    <rPh sb="8" eb="10">
      <t>ジュウキョ</t>
    </rPh>
    <rPh sb="11" eb="13">
      <t>シュルイ</t>
    </rPh>
    <rPh sb="14" eb="16">
      <t>ジュウタク</t>
    </rPh>
    <rPh sb="17" eb="19">
      <t>ショユウ</t>
    </rPh>
    <rPh sb="20" eb="22">
      <t>カンケイ</t>
    </rPh>
    <rPh sb="24" eb="26">
      <t>クブン</t>
    </rPh>
    <rPh sb="27" eb="28">
      <t>ベツ</t>
    </rPh>
    <rPh sb="28" eb="30">
      <t>イッパン</t>
    </rPh>
    <rPh sb="30" eb="33">
      <t>セタイスウ</t>
    </rPh>
    <phoneticPr fontId="2"/>
  </si>
  <si>
    <r>
      <t xml:space="preserve">   ７－１８</t>
    </r>
    <r>
      <rPr>
        <sz val="16"/>
        <rFont val="ＭＳ Ｐ明朝"/>
        <family val="1"/>
        <charset val="128"/>
      </rPr>
      <t>　一般世帯人員及び１世帯当たり人員</t>
    </r>
    <rPh sb="8" eb="10">
      <t>イッパン</t>
    </rPh>
    <rPh sb="10" eb="12">
      <t>セタイ</t>
    </rPh>
    <rPh sb="12" eb="14">
      <t>ジンイン</t>
    </rPh>
    <rPh sb="14" eb="15">
      <t>オヨ</t>
    </rPh>
    <rPh sb="17" eb="19">
      <t>セタイ</t>
    </rPh>
    <rPh sb="19" eb="20">
      <t>ア</t>
    </rPh>
    <rPh sb="22" eb="24">
      <t>ジンイン</t>
    </rPh>
    <phoneticPr fontId="2"/>
  </si>
  <si>
    <t>８－１９　住宅の建て方別一般世帯数及び一般世帯人員</t>
    <rPh sb="5" eb="7">
      <t>ジュウタク</t>
    </rPh>
    <rPh sb="8" eb="9">
      <t>タ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</si>
  <si>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８－２０　高 層 建 築 物 棟 数</t>
    <rPh sb="5" eb="6">
      <t>タカ</t>
    </rPh>
    <rPh sb="7" eb="8">
      <t>ソウ</t>
    </rPh>
    <rPh sb="9" eb="10">
      <t>タツル</t>
    </rPh>
    <rPh sb="11" eb="12">
      <t>チク</t>
    </rPh>
    <rPh sb="13" eb="14">
      <t>ブツ</t>
    </rPh>
    <rPh sb="15" eb="16">
      <t>ムネ</t>
    </rPh>
    <rPh sb="17" eb="18">
      <t>カズ</t>
    </rPh>
    <phoneticPr fontId="2"/>
  </si>
  <si>
    <t>単位：棟（各年４月１日現在）</t>
    <rPh sb="0" eb="2">
      <t>タンイ</t>
    </rPh>
    <rPh sb="3" eb="4">
      <t>ムネ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2"/>
  </si>
  <si>
    <t>６ 階</t>
    <rPh sb="2" eb="3">
      <t>カイ</t>
    </rPh>
    <phoneticPr fontId="2"/>
  </si>
  <si>
    <r>
      <t>１２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階
以 上</t>
    </r>
    <rPh sb="3" eb="4">
      <t>カイ</t>
    </rPh>
    <rPh sb="5" eb="6">
      <t>イ</t>
    </rPh>
    <rPh sb="7" eb="8">
      <t>ウエ</t>
    </rPh>
    <phoneticPr fontId="2"/>
  </si>
  <si>
    <t>　　８－２１　延べ面積（１４区分）、住宅の建て方（６区分）別</t>
    <rPh sb="7" eb="8">
      <t>ノ</t>
    </rPh>
    <rPh sb="9" eb="11">
      <t>メンセキ</t>
    </rPh>
    <rPh sb="14" eb="16">
      <t>クブン</t>
    </rPh>
    <rPh sb="18" eb="20">
      <t>ジュウタク</t>
    </rPh>
    <rPh sb="21" eb="22">
      <t>タ</t>
    </rPh>
    <rPh sb="23" eb="24">
      <t>カタ</t>
    </rPh>
    <rPh sb="26" eb="28">
      <t>クブン</t>
    </rPh>
    <rPh sb="29" eb="30">
      <t>ベツ</t>
    </rPh>
    <phoneticPr fontId="2"/>
  </si>
  <si>
    <r>
      <t>　　</t>
    </r>
    <r>
      <rPr>
        <sz val="16"/>
        <color indexed="9"/>
        <rFont val="ＭＳ Ｐ明朝"/>
        <family val="1"/>
        <charset val="128"/>
      </rPr>
      <t>７－２１</t>
    </r>
    <r>
      <rPr>
        <sz val="16"/>
        <rFont val="ＭＳ Ｐ明朝"/>
        <family val="1"/>
        <charset val="128"/>
      </rPr>
      <t>　住宅に住む主世帯数及び主世帯人員</t>
    </r>
    <rPh sb="7" eb="9">
      <t>ジュウタク</t>
    </rPh>
    <rPh sb="10" eb="11">
      <t>ス</t>
    </rPh>
    <rPh sb="12" eb="13">
      <t>シュ</t>
    </rPh>
    <rPh sb="13" eb="16">
      <t>セタイスウ</t>
    </rPh>
    <rPh sb="16" eb="17">
      <t>オヨ</t>
    </rPh>
    <rPh sb="18" eb="19">
      <t>シュ</t>
    </rPh>
    <rPh sb="19" eb="21">
      <t>セタイ</t>
    </rPh>
    <rPh sb="21" eb="23">
      <t>ジンイン</t>
    </rPh>
    <phoneticPr fontId="2"/>
  </si>
  <si>
    <t>国道一号沿線　
（岩西）　</t>
    <rPh sb="0" eb="2">
      <t>コクドウ</t>
    </rPh>
    <rPh sb="2" eb="4">
      <t>１ゴウ</t>
    </rPh>
    <rPh sb="4" eb="6">
      <t>エンセン</t>
    </rPh>
    <rPh sb="9" eb="10">
      <t>イワ</t>
    </rPh>
    <rPh sb="10" eb="11">
      <t>ニシ</t>
    </rPh>
    <phoneticPr fontId="2"/>
  </si>
  <si>
    <t>　令 和  ２ 年</t>
    <rPh sb="1" eb="2">
      <t>レイ</t>
    </rPh>
    <rPh sb="3" eb="4">
      <t>ワ</t>
    </rPh>
    <rPh sb="8" eb="9">
      <t>ネン</t>
    </rPh>
    <phoneticPr fontId="2"/>
  </si>
  <si>
    <t xml:space="preserve"> 令 和  ２  年</t>
    <rPh sb="1" eb="2">
      <t>レイ</t>
    </rPh>
    <rPh sb="3" eb="4">
      <t>ワ</t>
    </rPh>
    <rPh sb="9" eb="10">
      <t>ネン</t>
    </rPh>
    <phoneticPr fontId="2"/>
  </si>
  <si>
    <t>５</t>
    <phoneticPr fontId="2"/>
  </si>
  <si>
    <t xml:space="preserve">            ４</t>
  </si>
  <si>
    <r>
      <t xml:space="preserve"> 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２</t>
    </r>
    <rPh sb="1" eb="3">
      <t>レイワ</t>
    </rPh>
    <phoneticPr fontId="2"/>
  </si>
  <si>
    <t>平 成 ３０ 年 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</si>
  <si>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 xml:space="preserve"> ２</t>
  </si>
  <si>
    <t xml:space="preserve"> ３</t>
  </si>
  <si>
    <t xml:space="preserve"> ４</t>
    <phoneticPr fontId="2"/>
  </si>
  <si>
    <t xml:space="preserve"> ４ </t>
  </si>
  <si>
    <t xml:space="preserve"> ５ </t>
  </si>
  <si>
    <t xml:space="preserve"> ６ </t>
    <phoneticPr fontId="2"/>
  </si>
  <si>
    <t>単位：ｍ（令和６年４月１日現在）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</si>
  <si>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単位：ha、％（令和６年４月１日現在）</t>
    <rPh sb="0" eb="2">
      <t>タンイ</t>
    </rPh>
    <rPh sb="11" eb="12">
      <t>ネン</t>
    </rPh>
    <rPh sb="13" eb="14">
      <t>ガツ</t>
    </rPh>
    <rPh sb="15" eb="16">
      <t>ニチ</t>
    </rPh>
    <rPh sb="16" eb="18">
      <t>ゲンザイ</t>
    </rPh>
    <phoneticPr fontId="2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</si>
  <si>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</si>
  <si>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３</t>
  </si>
  <si>
    <t>４</t>
  </si>
  <si>
    <t>５</t>
  </si>
  <si>
    <r>
      <t xml:space="preserve"> </t>
    </r>
    <r>
      <rPr>
        <sz val="10"/>
        <color theme="0"/>
        <rFont val="ＭＳ Ｐゴシック"/>
        <family val="3"/>
        <charset val="128"/>
      </rPr>
      <t>令和</t>
    </r>
    <r>
      <rPr>
        <sz val="10"/>
        <rFont val="ＭＳ Ｐゴシック"/>
        <family val="3"/>
        <charset val="128"/>
      </rPr>
      <t>５</t>
    </r>
    <rPh sb="1" eb="3">
      <t>レイワ</t>
    </rPh>
    <phoneticPr fontId="2"/>
  </si>
  <si>
    <t xml:space="preserve"> ５年 １ 月</t>
    <rPh sb="2" eb="3">
      <t>ネン</t>
    </rPh>
    <rPh sb="6" eb="7">
      <t>ツキ</t>
    </rPh>
    <phoneticPr fontId="2"/>
  </si>
  <si>
    <t xml:space="preserve">             ３</t>
  </si>
  <si>
    <t xml:space="preserve">             ４</t>
  </si>
  <si>
    <t xml:space="preserve">             ５</t>
  </si>
  <si>
    <t xml:space="preserve">             ６</t>
    <phoneticPr fontId="2"/>
  </si>
  <si>
    <t xml:space="preserve">            ３</t>
  </si>
  <si>
    <t xml:space="preserve">            ５</t>
  </si>
  <si>
    <t xml:space="preserve">            ６</t>
    <phoneticPr fontId="2"/>
  </si>
  <si>
    <t>６</t>
    <phoneticPr fontId="2"/>
  </si>
  <si>
    <t xml:space="preserve">           ３</t>
  </si>
  <si>
    <t xml:space="preserve">           ４</t>
  </si>
  <si>
    <t xml:space="preserve">           ５</t>
  </si>
  <si>
    <t xml:space="preserve">           ６</t>
    <phoneticPr fontId="2"/>
  </si>
  <si>
    <t>-</t>
    <phoneticPr fontId="2"/>
  </si>
  <si>
    <t>市　長</t>
    <rPh sb="0" eb="1">
      <t>シ</t>
    </rPh>
    <rPh sb="2" eb="3">
      <t>チョウ</t>
    </rPh>
    <phoneticPr fontId="2"/>
  </si>
  <si>
    <t>ha</t>
    <phoneticPr fontId="2"/>
  </si>
  <si>
    <t>　昭和２１．　９．　３</t>
    <rPh sb="1" eb="3">
      <t>ショウワ</t>
    </rPh>
    <phoneticPr fontId="2"/>
  </si>
  <si>
    <t>　昭和２１～３４</t>
    <rPh sb="1" eb="3">
      <t>ショウワ</t>
    </rPh>
    <phoneticPr fontId="2"/>
  </si>
  <si>
    <t>市</t>
    <rPh sb="0" eb="1">
      <t>シ</t>
    </rPh>
    <phoneticPr fontId="2"/>
  </si>
  <si>
    <t>〃</t>
    <phoneticPr fontId="2"/>
  </si>
  <si>
    <t>　平成１６．　５．２４</t>
    <rPh sb="1" eb="3">
      <t>ヘイセイ</t>
    </rPh>
    <phoneticPr fontId="2"/>
  </si>
  <si>
    <t>組　合</t>
    <rPh sb="0" eb="1">
      <t>クミ</t>
    </rPh>
    <rPh sb="2" eb="3">
      <t>ゴウ</t>
    </rPh>
    <phoneticPr fontId="2"/>
  </si>
  <si>
    <t>　　　　　４～１８</t>
    <phoneticPr fontId="2"/>
  </si>
  <si>
    <t>調整区域</t>
    <rPh sb="0" eb="2">
      <t>チョウセイ</t>
    </rPh>
    <rPh sb="2" eb="4">
      <t>クイキ</t>
    </rPh>
    <phoneticPr fontId="2"/>
  </si>
  <si>
    <t>再施行地区</t>
    <rPh sb="0" eb="3">
      <t>サイシコウ</t>
    </rPh>
    <rPh sb="3" eb="5">
      <t>チク</t>
    </rPh>
    <phoneticPr fontId="2"/>
  </si>
  <si>
    <r>
      <t>　平成 元．　３．１３</t>
    </r>
    <r>
      <rPr>
        <sz val="11"/>
        <rFont val="ＭＳ Ｐゴシック"/>
        <family val="3"/>
        <charset val="128"/>
      </rPr>
      <t/>
    </r>
    <rPh sb="1" eb="3">
      <t>ヘイセイ</t>
    </rPh>
    <rPh sb="4" eb="5">
      <t>モト</t>
    </rPh>
    <phoneticPr fontId="2"/>
  </si>
  <si>
    <t>　平成１３．１２．　４</t>
    <rPh sb="1" eb="3">
      <t>ヘイセイ</t>
    </rPh>
    <phoneticPr fontId="2"/>
  </si>
  <si>
    <t>　　　-</t>
  </si>
  <si>
    <t>　平成１６～２２　</t>
    <rPh sb="1" eb="2">
      <t>タイラ</t>
    </rPh>
    <rPh sb="2" eb="3">
      <t>シゲル</t>
    </rPh>
    <phoneticPr fontId="2"/>
  </si>
  <si>
    <t>　昭和　２～２７</t>
    <rPh sb="1" eb="3">
      <t>ショウワ</t>
    </rPh>
    <phoneticPr fontId="2"/>
  </si>
  <si>
    <r>
      <t>　平成１３～１７</t>
    </r>
    <r>
      <rPr>
        <sz val="11"/>
        <rFont val="ＭＳ Ｐゴシック"/>
        <family val="3"/>
        <charset val="128"/>
      </rPr>
      <t/>
    </r>
    <rPh sb="1" eb="3">
      <t>ヘイセイ</t>
    </rPh>
    <phoneticPr fontId="2"/>
  </si>
  <si>
    <t>　平成１３～令和１２</t>
    <rPh sb="1" eb="3">
      <t>ヘイセイ</t>
    </rPh>
    <rPh sb="6" eb="8">
      <t>レイワ</t>
    </rPh>
    <phoneticPr fontId="2"/>
  </si>
  <si>
    <t>(注）令和6年度固定資産概要調書から家屋の種類の「土蔵」は調査項目を廃止。</t>
    <rPh sb="1" eb="2">
      <t>チュウ</t>
    </rPh>
    <rPh sb="3" eb="5">
      <t>レイワ</t>
    </rPh>
    <rPh sb="6" eb="7">
      <t>ネン</t>
    </rPh>
    <rPh sb="7" eb="8">
      <t>ド</t>
    </rPh>
    <rPh sb="8" eb="10">
      <t>コテイ</t>
    </rPh>
    <rPh sb="10" eb="12">
      <t>シサン</t>
    </rPh>
    <rPh sb="12" eb="14">
      <t>ガイヨウ</t>
    </rPh>
    <rPh sb="14" eb="16">
      <t>チョウショ</t>
    </rPh>
    <rPh sb="18" eb="20">
      <t>カオク</t>
    </rPh>
    <rPh sb="21" eb="23">
      <t>シュルイ</t>
    </rPh>
    <rPh sb="25" eb="27">
      <t>ドゾウ</t>
    </rPh>
    <rPh sb="29" eb="31">
      <t>チョウサ</t>
    </rPh>
    <rPh sb="31" eb="33">
      <t>コウモク</t>
    </rPh>
    <rPh sb="34" eb="36">
      <t>ハイシ</t>
    </rPh>
    <phoneticPr fontId="2"/>
  </si>
  <si>
    <t>　　　　３１．　３．１９</t>
    <phoneticPr fontId="2"/>
  </si>
  <si>
    <t>　　　　３０～３８</t>
    <phoneticPr fontId="2"/>
  </si>
  <si>
    <t>　　　　３２．　８．　２</t>
    <phoneticPr fontId="2"/>
  </si>
  <si>
    <t>　　　　３２～４８</t>
    <phoneticPr fontId="2"/>
  </si>
  <si>
    <t>　　　　３３．１０．　６</t>
    <phoneticPr fontId="2"/>
  </si>
  <si>
    <r>
      <t>　　　　３３～４７</t>
    </r>
    <r>
      <rPr>
        <sz val="11"/>
        <rFont val="ＭＳ Ｐゴシック"/>
        <family val="3"/>
        <charset val="128"/>
      </rPr>
      <t/>
    </r>
    <phoneticPr fontId="2"/>
  </si>
  <si>
    <t>　　　　３７．　２．　６</t>
    <phoneticPr fontId="2"/>
  </si>
  <si>
    <t>　　　　３６～５２</t>
    <phoneticPr fontId="2"/>
  </si>
  <si>
    <t>　　　　４８．　８．１７</t>
    <phoneticPr fontId="2"/>
  </si>
  <si>
    <t>　　　　４８～平成１６</t>
    <rPh sb="7" eb="9">
      <t>ヘイセイ</t>
    </rPh>
    <phoneticPr fontId="2"/>
  </si>
  <si>
    <t>　　　　５４．　８．２１</t>
    <phoneticPr fontId="2"/>
  </si>
  <si>
    <t>　　　　５４～平成１７</t>
    <rPh sb="7" eb="9">
      <t>ヘイセイ</t>
    </rPh>
    <phoneticPr fontId="2"/>
  </si>
  <si>
    <t>　昭和　２．　９．１０</t>
    <rPh sb="1" eb="3">
      <t>ショウワ</t>
    </rPh>
    <phoneticPr fontId="2"/>
  </si>
  <si>
    <r>
      <t>　　　　　４．　６．１８</t>
    </r>
    <r>
      <rPr>
        <sz val="11"/>
        <rFont val="ＭＳ Ｐゴシック"/>
        <family val="3"/>
        <charset val="128"/>
      </rPr>
      <t/>
    </r>
    <phoneticPr fontId="2"/>
  </si>
  <si>
    <t>　　　　　８．　３．　３</t>
    <phoneticPr fontId="2"/>
  </si>
  <si>
    <t>　　　　　７～２８</t>
    <phoneticPr fontId="2"/>
  </si>
  <si>
    <t>　　　　　８．　８．１８</t>
    <phoneticPr fontId="2"/>
  </si>
  <si>
    <t>　　　　　８～２７</t>
    <phoneticPr fontId="2"/>
  </si>
  <si>
    <r>
      <t>　　　　１０．　２．２０</t>
    </r>
    <r>
      <rPr>
        <sz val="11"/>
        <rFont val="ＭＳ Ｐゴシック"/>
        <family val="3"/>
        <charset val="128"/>
      </rPr>
      <t/>
    </r>
    <phoneticPr fontId="2"/>
  </si>
  <si>
    <t>　　　　　９～３５</t>
    <phoneticPr fontId="2"/>
  </si>
  <si>
    <r>
      <t>　　　　１４．　１．３１</t>
    </r>
    <r>
      <rPr>
        <sz val="11"/>
        <rFont val="ＭＳ Ｐゴシック"/>
        <family val="3"/>
        <charset val="128"/>
      </rPr>
      <t/>
    </r>
    <phoneticPr fontId="2"/>
  </si>
  <si>
    <t>　　　　１３～３４</t>
    <phoneticPr fontId="2"/>
  </si>
  <si>
    <t>　　　　１５．　４．１８</t>
    <phoneticPr fontId="2"/>
  </si>
  <si>
    <t>　　　　１５～２０</t>
    <phoneticPr fontId="2"/>
  </si>
  <si>
    <t>　　　　１６．　９．２９</t>
    <phoneticPr fontId="2"/>
  </si>
  <si>
    <t>　　　　１６～３４</t>
    <phoneticPr fontId="2"/>
  </si>
  <si>
    <t>　　　　１８．１０．　４</t>
    <phoneticPr fontId="2"/>
  </si>
  <si>
    <t>　　　　１８～３０</t>
    <phoneticPr fontId="2"/>
  </si>
  <si>
    <t>　　　　２７．　７．２８</t>
    <phoneticPr fontId="2"/>
  </si>
  <si>
    <t>　　　　２７～３５</t>
    <phoneticPr fontId="2"/>
  </si>
  <si>
    <t>　　　　３５．　８．１５</t>
    <phoneticPr fontId="2"/>
  </si>
  <si>
    <r>
      <t>　　　　３５～４１</t>
    </r>
    <r>
      <rPr>
        <sz val="11"/>
        <rFont val="ＭＳ Ｐゴシック"/>
        <family val="3"/>
        <charset val="128"/>
      </rPr>
      <t/>
    </r>
    <phoneticPr fontId="2"/>
  </si>
  <si>
    <r>
      <t>　　　　３８．１１．１１</t>
    </r>
    <r>
      <rPr>
        <sz val="11"/>
        <rFont val="ＭＳ Ｐゴシック"/>
        <family val="3"/>
        <charset val="128"/>
      </rPr>
      <t/>
    </r>
    <phoneticPr fontId="2"/>
  </si>
  <si>
    <t>　　　　３８～４３</t>
    <phoneticPr fontId="2"/>
  </si>
  <si>
    <t>　　　　４２．　７．２６</t>
    <phoneticPr fontId="2"/>
  </si>
  <si>
    <t>　　　　４２～４８</t>
    <phoneticPr fontId="2"/>
  </si>
  <si>
    <r>
      <t>　　　　４３．　８．１２</t>
    </r>
    <r>
      <rPr>
        <sz val="11"/>
        <rFont val="ＭＳ Ｐゴシック"/>
        <family val="3"/>
        <charset val="128"/>
      </rPr>
      <t/>
    </r>
    <phoneticPr fontId="2"/>
  </si>
  <si>
    <t>　　　　４３～５１</t>
    <phoneticPr fontId="2"/>
  </si>
  <si>
    <t>　　　　４４．　９．　１</t>
    <phoneticPr fontId="2"/>
  </si>
  <si>
    <t>　　　　４４～６０</t>
    <phoneticPr fontId="2"/>
  </si>
  <si>
    <t>　　　　４６．　１．２２</t>
    <phoneticPr fontId="2"/>
  </si>
  <si>
    <t>　　　　４５～５７</t>
    <phoneticPr fontId="2"/>
  </si>
  <si>
    <t>　　　　４６．　６．２８</t>
    <phoneticPr fontId="2"/>
  </si>
  <si>
    <t>　　　　４６～４９</t>
    <phoneticPr fontId="2"/>
  </si>
  <si>
    <t>　　　　４８．　４．２３</t>
    <phoneticPr fontId="2"/>
  </si>
  <si>
    <t>　　　　４８～５０</t>
    <phoneticPr fontId="2"/>
  </si>
  <si>
    <t>　　　　４８．１２．１９</t>
    <phoneticPr fontId="2"/>
  </si>
  <si>
    <t>　　　　４８～５６</t>
    <phoneticPr fontId="2"/>
  </si>
  <si>
    <t>　　　　５１．　６．１４</t>
    <phoneticPr fontId="2"/>
  </si>
  <si>
    <t>　　　　５１～平成６</t>
    <rPh sb="7" eb="9">
      <t>ヘイセイ</t>
    </rPh>
    <phoneticPr fontId="2"/>
  </si>
  <si>
    <t>　　　　５１．１１．２９</t>
    <phoneticPr fontId="2"/>
  </si>
  <si>
    <r>
      <t>　　　　５１～平成９</t>
    </r>
    <r>
      <rPr>
        <sz val="11"/>
        <rFont val="ＭＳ Ｐゴシック"/>
        <family val="3"/>
        <charset val="128"/>
      </rPr>
      <t/>
    </r>
    <rPh sb="7" eb="9">
      <t>ヘイセイ</t>
    </rPh>
    <phoneticPr fontId="2"/>
  </si>
  <si>
    <t>　　　　５２．　９．２６</t>
    <phoneticPr fontId="2"/>
  </si>
  <si>
    <t>　　　　５２～５８</t>
    <phoneticPr fontId="2"/>
  </si>
  <si>
    <t>　　　　５３．　５．２６</t>
    <phoneticPr fontId="2"/>
  </si>
  <si>
    <t>　　　　５３～平成元</t>
    <rPh sb="7" eb="9">
      <t>ヘイセイ</t>
    </rPh>
    <rPh sb="9" eb="10">
      <t>ゲン</t>
    </rPh>
    <phoneticPr fontId="2"/>
  </si>
  <si>
    <t>　　　　５５．１２．２４</t>
    <phoneticPr fontId="2"/>
  </si>
  <si>
    <r>
      <t>　　　　５５～６２</t>
    </r>
    <r>
      <rPr>
        <sz val="11"/>
        <rFont val="ＭＳ Ｐゴシック"/>
        <family val="3"/>
        <charset val="128"/>
      </rPr>
      <t/>
    </r>
    <phoneticPr fontId="2"/>
  </si>
  <si>
    <t>　　　　５６．　６．２２</t>
    <phoneticPr fontId="2"/>
  </si>
  <si>
    <r>
      <t>　　　　５６～６３</t>
    </r>
    <r>
      <rPr>
        <sz val="11"/>
        <rFont val="ＭＳ Ｐゴシック"/>
        <family val="3"/>
        <charset val="128"/>
      </rPr>
      <t/>
    </r>
    <phoneticPr fontId="2"/>
  </si>
  <si>
    <t>　　　　６３～平成１１</t>
    <rPh sb="7" eb="9">
      <t>ヘイセイ</t>
    </rPh>
    <phoneticPr fontId="2"/>
  </si>
  <si>
    <t>　　　　１３．　５．３０</t>
    <phoneticPr fontId="2"/>
  </si>
  <si>
    <t>　　　　　７．　５．１９</t>
    <phoneticPr fontId="2"/>
  </si>
  <si>
    <t>　　　　　７～令和１６</t>
    <rPh sb="7" eb="9">
      <t>レイワ</t>
    </rPh>
    <phoneticPr fontId="2"/>
  </si>
  <si>
    <t>　　　　１４．　９．１９</t>
    <phoneticPr fontId="2"/>
  </si>
  <si>
    <t>　　　　１４～令和１１</t>
    <rPh sb="7" eb="9">
      <t>レイワ</t>
    </rPh>
    <phoneticPr fontId="2"/>
  </si>
  <si>
    <r>
      <t xml:space="preserve"> 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３</t>
    </r>
    <r>
      <rPr>
        <sz val="11"/>
        <rFont val="ＭＳ Ｐゴシック"/>
        <family val="3"/>
        <charset val="128"/>
      </rPr>
      <t/>
    </r>
    <rPh sb="1" eb="3">
      <t>レイワ</t>
    </rPh>
    <phoneticPr fontId="2"/>
  </si>
  <si>
    <r>
      <t xml:space="preserve"> 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４</t>
    </r>
    <r>
      <rPr>
        <sz val="11"/>
        <rFont val="ＭＳ Ｐゴシック"/>
        <family val="3"/>
        <charset val="128"/>
      </rPr>
      <t/>
    </r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</si>
</sst>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_ "/>
    <numFmt numFmtId="177" formatCode="#,##0.00_ "/>
    <numFmt numFmtId="178" formatCode="#,##0.0_ "/>
    <numFmt numFmtId="179" formatCode="#,##0;&quot;△ &quot;#,##0"/>
    <numFmt numFmtId="180" formatCode="#,##0_ ;\-#,##0_ ;&quot;- &quot;"/>
    <numFmt numFmtId="181" formatCode="#,##0_ \ \ \ \ \ \ \ "/>
    <numFmt numFmtId="182" formatCode="#,##0_ \ \ \ \ \ ;\-#,##0_ \ \ \ \ \ ;&quot;-      &quot;"/>
    <numFmt numFmtId="183" formatCode="#,##0.00;&quot;△ &quot;#,##0.00"/>
    <numFmt numFmtId="184" formatCode="#,##0.00_ \ \ \ \ \ \ \ "/>
    <numFmt numFmtId="185" formatCode="#,##0_ \ \ \ \ \ "/>
    <numFmt numFmtId="186" formatCode="#,##0.0_ \ \ \ \ \ "/>
    <numFmt numFmtId="187" formatCode="[$-411]ggge&quot;年&quot;m&quot;月&quot;d&quot;日&quot;;@"/>
    <numFmt numFmtId="188" formatCode="#,##0_ ;\-#,##0_ ;&quot;… &quot;"/>
    <numFmt numFmtId="189" formatCode="0.0%"/>
    <numFmt numFmtId="190" formatCode="0.0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321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0" fontId="4" fillId="0" borderId="15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16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8" fontId="4" fillId="0" borderId="0" xfId="0" applyNumberFormat="1" applyFont="1" applyFill="1" applyBorder="1" applyAlignment="1" applyProtection="1">
      <alignment vertical="center"/>
    </xf>
    <xf numFmtId="188" fontId="4" fillId="0" borderId="13" xfId="0" applyNumberFormat="1" applyFont="1" applyFill="1" applyBorder="1" applyAlignment="1" applyProtection="1">
      <alignment vertical="center"/>
    </xf>
    <xf numFmtId="180" fontId="4" fillId="0" borderId="15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84" fontId="4" fillId="0" borderId="0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32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32" fillId="0" borderId="13" xfId="0" applyNumberFormat="1" applyFont="1" applyFill="1" applyBorder="1" applyAlignment="1" applyProtection="1">
      <alignment vertical="center"/>
    </xf>
    <xf numFmtId="0" fontId="32" fillId="0" borderId="0" xfId="0" applyFont="1" applyBorder="1" applyAlignment="1">
      <alignment vertical="center"/>
    </xf>
    <xf numFmtId="180" fontId="32" fillId="0" borderId="14" xfId="0" applyNumberFormat="1" applyFont="1" applyBorder="1" applyAlignment="1">
      <alignment vertical="center"/>
    </xf>
    <xf numFmtId="180" fontId="32" fillId="0" borderId="0" xfId="0" applyNumberFormat="1" applyFont="1" applyBorder="1" applyAlignment="1">
      <alignment vertical="center"/>
    </xf>
    <xf numFmtId="180" fontId="32" fillId="0" borderId="22" xfId="0" applyNumberFormat="1" applyFont="1" applyBorder="1" applyAlignment="1">
      <alignment vertical="center"/>
    </xf>
    <xf numFmtId="180" fontId="32" fillId="0" borderId="15" xfId="0" applyNumberFormat="1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177" fontId="32" fillId="0" borderId="0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176" fontId="32" fillId="0" borderId="16" xfId="0" applyNumberFormat="1" applyFont="1" applyBorder="1" applyAlignment="1">
      <alignment vertical="center"/>
    </xf>
    <xf numFmtId="176" fontId="32" fillId="0" borderId="13" xfId="0" applyNumberFormat="1" applyFont="1" applyBorder="1" applyAlignment="1">
      <alignment vertical="center"/>
    </xf>
    <xf numFmtId="177" fontId="32" fillId="0" borderId="13" xfId="0" applyNumberFormat="1" applyFont="1" applyBorder="1" applyAlignment="1">
      <alignment vertical="center"/>
    </xf>
    <xf numFmtId="0" fontId="32" fillId="0" borderId="0" xfId="0" applyFont="1" applyBorder="1" applyAlignment="1">
      <alignment horizontal="distributed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180" fontId="4" fillId="0" borderId="15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distributed"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distributed" vertical="center" wrapText="1"/>
    </xf>
    <xf numFmtId="0" fontId="4" fillId="0" borderId="3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176" fontId="4" fillId="0" borderId="22" xfId="0" applyNumberFormat="1" applyFont="1" applyFill="1" applyBorder="1" applyAlignment="1" applyProtection="1">
      <alignment vertical="center"/>
    </xf>
    <xf numFmtId="178" fontId="4" fillId="0" borderId="15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/>
    </xf>
    <xf numFmtId="49" fontId="3" fillId="0" borderId="13" xfId="0" applyNumberFormat="1" applyFont="1" applyFill="1" applyBorder="1" applyAlignment="1" applyProtection="1">
      <alignment horizontal="distributed" vertical="center"/>
    </xf>
    <xf numFmtId="49" fontId="4" fillId="0" borderId="30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189" fontId="4" fillId="0" borderId="0" xfId="0" applyNumberFormat="1" applyFont="1" applyFill="1" applyBorder="1" applyAlignment="1" applyProtection="1">
      <alignment vertical="center"/>
    </xf>
    <xf numFmtId="189" fontId="4" fillId="0" borderId="0" xfId="42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177" fontId="4" fillId="0" borderId="21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vertical="center"/>
    </xf>
    <xf numFmtId="179" fontId="4" fillId="0" borderId="14" xfId="0" applyNumberFormat="1" applyFont="1" applyFill="1" applyBorder="1" applyAlignment="1" applyProtection="1">
      <alignment vertical="center"/>
    </xf>
    <xf numFmtId="183" fontId="4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79" fontId="4" fillId="0" borderId="15" xfId="0" applyNumberFormat="1" applyFont="1" applyFill="1" applyBorder="1" applyAlignment="1" applyProtection="1">
      <alignment vertical="center"/>
    </xf>
    <xf numFmtId="179" fontId="4" fillId="0" borderId="16" xfId="0" applyNumberFormat="1" applyFont="1" applyFill="1" applyBorder="1" applyAlignment="1" applyProtection="1">
      <alignment vertical="center"/>
    </xf>
    <xf numFmtId="183" fontId="4" fillId="0" borderId="13" xfId="0" applyNumberFormat="1" applyFont="1" applyFill="1" applyBorder="1" applyAlignment="1" applyProtection="1">
      <alignment vertical="center"/>
    </xf>
    <xf numFmtId="179" fontId="4" fillId="0" borderId="13" xfId="0" applyNumberFormat="1" applyFont="1" applyFill="1" applyBorder="1" applyAlignment="1" applyProtection="1">
      <alignment vertical="center"/>
    </xf>
    <xf numFmtId="177" fontId="32" fillId="0" borderId="20" xfId="0" applyNumberFormat="1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30" fillId="0" borderId="21" xfId="0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190" fontId="4" fillId="0" borderId="0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177" fontId="4" fillId="0" borderId="22" xfId="0" applyNumberFormat="1" applyFont="1" applyFill="1" applyBorder="1" applyAlignment="1" applyProtection="1">
      <alignment vertical="center"/>
    </xf>
    <xf numFmtId="0" fontId="4" fillId="0" borderId="22" xfId="0" applyNumberFormat="1" applyFont="1" applyFill="1" applyBorder="1" applyAlignment="1" applyProtection="1">
      <alignment vertical="center"/>
    </xf>
    <xf numFmtId="187" fontId="4" fillId="0" borderId="22" xfId="0" applyNumberFormat="1" applyFont="1" applyFill="1" applyBorder="1" applyAlignment="1" applyProtection="1">
      <alignment vertical="center"/>
    </xf>
    <xf numFmtId="187" fontId="4" fillId="0" borderId="0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center" vertical="center"/>
    </xf>
    <xf numFmtId="49" fontId="32" fillId="0" borderId="19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80" fontId="32" fillId="0" borderId="15" xfId="0" applyNumberFormat="1" applyFont="1" applyFill="1" applyBorder="1" applyAlignment="1" applyProtection="1">
      <alignment vertical="center"/>
      <protection locked="0"/>
    </xf>
    <xf numFmtId="180" fontId="32" fillId="0" borderId="0" xfId="0" applyNumberFormat="1" applyFont="1" applyFill="1" applyBorder="1" applyAlignment="1" applyProtection="1">
      <alignment vertical="center"/>
      <protection locked="0"/>
    </xf>
    <xf numFmtId="178" fontId="32" fillId="0" borderId="0" xfId="0" applyNumberFormat="1" applyFont="1" applyFill="1" applyBorder="1" applyAlignment="1" applyProtection="1">
      <alignment vertical="center"/>
      <protection locked="0"/>
    </xf>
    <xf numFmtId="180" fontId="4" fillId="0" borderId="15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16" xfId="0" applyNumberFormat="1" applyFont="1" applyFill="1" applyBorder="1" applyAlignment="1" applyProtection="1">
      <alignment vertical="center"/>
      <protection locked="0"/>
    </xf>
    <xf numFmtId="180" fontId="4" fillId="0" borderId="13" xfId="0" applyNumberFormat="1" applyFont="1" applyFill="1" applyBorder="1" applyAlignment="1" applyProtection="1">
      <alignment vertical="center"/>
      <protection locked="0"/>
    </xf>
    <xf numFmtId="178" fontId="4" fillId="0" borderId="13" xfId="0" applyNumberFormat="1" applyFont="1" applyFill="1" applyBorder="1" applyAlignment="1" applyProtection="1">
      <alignment vertical="center"/>
      <protection locked="0"/>
    </xf>
    <xf numFmtId="176" fontId="32" fillId="0" borderId="0" xfId="0" applyNumberFormat="1" applyFont="1" applyFill="1" applyBorder="1" applyAlignment="1" applyProtection="1">
      <alignment vertical="center"/>
      <protection locked="0"/>
    </xf>
    <xf numFmtId="176" fontId="32" fillId="0" borderId="13" xfId="0" applyNumberFormat="1" applyFont="1" applyFill="1" applyBorder="1" applyAlignment="1" applyProtection="1">
      <alignment vertical="center"/>
      <protection locked="0"/>
    </xf>
    <xf numFmtId="182" fontId="32" fillId="0" borderId="14" xfId="0" applyNumberFormat="1" applyFont="1" applyFill="1" applyBorder="1" applyAlignment="1" applyProtection="1">
      <alignment vertical="center"/>
      <protection locked="0"/>
    </xf>
    <xf numFmtId="182" fontId="32" fillId="0" borderId="22" xfId="0" applyNumberFormat="1" applyFont="1" applyFill="1" applyBorder="1" applyAlignment="1" applyProtection="1">
      <alignment vertical="center"/>
      <protection locked="0"/>
    </xf>
    <xf numFmtId="182" fontId="4" fillId="0" borderId="15" xfId="0" applyNumberFormat="1" applyFont="1" applyFill="1" applyBorder="1" applyAlignment="1" applyProtection="1">
      <alignment vertical="center"/>
      <protection locked="0"/>
    </xf>
    <xf numFmtId="182" fontId="4" fillId="0" borderId="0" xfId="0" applyNumberFormat="1" applyFont="1" applyFill="1" applyBorder="1" applyAlignment="1" applyProtection="1">
      <alignment vertical="center"/>
      <protection locked="0"/>
    </xf>
    <xf numFmtId="182" fontId="4" fillId="0" borderId="16" xfId="0" applyNumberFormat="1" applyFont="1" applyFill="1" applyBorder="1" applyAlignment="1" applyProtection="1">
      <alignment vertical="center"/>
      <protection locked="0"/>
    </xf>
    <xf numFmtId="182" fontId="4" fillId="0" borderId="13" xfId="0" applyNumberFormat="1" applyFont="1" applyFill="1" applyBorder="1" applyAlignment="1" applyProtection="1">
      <alignment vertical="center"/>
      <protection locked="0"/>
    </xf>
    <xf numFmtId="185" fontId="32" fillId="0" borderId="15" xfId="0" applyNumberFormat="1" applyFont="1" applyFill="1" applyBorder="1" applyAlignment="1" applyProtection="1">
      <alignment vertical="center"/>
      <protection locked="0"/>
    </xf>
    <xf numFmtId="186" fontId="32" fillId="0" borderId="0" xfId="0" applyNumberFormat="1" applyFont="1" applyFill="1" applyBorder="1" applyAlignment="1" applyProtection="1">
      <alignment vertical="center"/>
      <protection locked="0"/>
    </xf>
    <xf numFmtId="185" fontId="4" fillId="0" borderId="15" xfId="0" applyNumberFormat="1" applyFont="1" applyFill="1" applyBorder="1" applyAlignment="1" applyProtection="1">
      <alignment vertical="center"/>
      <protection locked="0"/>
    </xf>
    <xf numFmtId="186" fontId="4" fillId="0" borderId="0" xfId="0" applyNumberFormat="1" applyFont="1" applyFill="1" applyBorder="1" applyAlignment="1" applyProtection="1">
      <alignment vertical="center"/>
      <protection locked="0"/>
    </xf>
    <xf numFmtId="185" fontId="4" fillId="0" borderId="16" xfId="0" applyNumberFormat="1" applyFont="1" applyFill="1" applyBorder="1" applyAlignment="1" applyProtection="1">
      <alignment vertical="center"/>
      <protection locked="0"/>
    </xf>
    <xf numFmtId="186" fontId="4" fillId="0" borderId="13" xfId="0" applyNumberFormat="1" applyFont="1" applyFill="1" applyBorder="1" applyAlignment="1" applyProtection="1">
      <alignment vertical="center"/>
      <protection locked="0"/>
    </xf>
    <xf numFmtId="179" fontId="32" fillId="0" borderId="22" xfId="0" applyNumberFormat="1" applyFont="1" applyFill="1" applyBorder="1" applyAlignment="1" applyProtection="1">
      <alignment vertical="center"/>
      <protection locked="0"/>
    </xf>
    <xf numFmtId="183" fontId="32" fillId="0" borderId="22" xfId="0" applyNumberFormat="1" applyFont="1" applyFill="1" applyBorder="1" applyAlignment="1" applyProtection="1">
      <alignment vertical="center"/>
      <protection locked="0"/>
    </xf>
    <xf numFmtId="179" fontId="32" fillId="0" borderId="0" xfId="0" applyNumberFormat="1" applyFont="1" applyFill="1" applyBorder="1" applyAlignment="1" applyProtection="1">
      <alignment vertical="center"/>
      <protection locked="0"/>
    </xf>
    <xf numFmtId="183" fontId="32" fillId="0" borderId="0" xfId="0" applyNumberFormat="1" applyFont="1" applyFill="1" applyBorder="1" applyAlignment="1" applyProtection="1">
      <alignment vertical="center"/>
      <protection locked="0"/>
    </xf>
    <xf numFmtId="180" fontId="32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32" fillId="0" borderId="13" xfId="0" applyNumberFormat="1" applyFont="1" applyFill="1" applyBorder="1" applyAlignment="1" applyProtection="1">
      <alignment vertical="center"/>
      <protection locked="0"/>
    </xf>
    <xf numFmtId="183" fontId="32" fillId="0" borderId="13" xfId="0" applyNumberFormat="1" applyFont="1" applyFill="1" applyBorder="1" applyAlignment="1" applyProtection="1">
      <alignment vertical="center"/>
      <protection locked="0"/>
    </xf>
    <xf numFmtId="176" fontId="32" fillId="0" borderId="16" xfId="0" applyNumberFormat="1" applyFont="1" applyFill="1" applyBorder="1" applyAlignment="1" applyProtection="1">
      <alignment vertical="center"/>
      <protection locked="0"/>
    </xf>
    <xf numFmtId="177" fontId="32" fillId="0" borderId="13" xfId="0" applyNumberFormat="1" applyFont="1" applyFill="1" applyBorder="1" applyAlignment="1" applyProtection="1">
      <alignment vertical="center"/>
      <protection locked="0"/>
    </xf>
    <xf numFmtId="180" fontId="32" fillId="0" borderId="16" xfId="0" applyNumberFormat="1" applyFont="1" applyFill="1" applyBorder="1" applyAlignment="1" applyProtection="1">
      <alignment vertical="center"/>
      <protection locked="0"/>
    </xf>
    <xf numFmtId="180" fontId="32" fillId="0" borderId="13" xfId="0" applyNumberFormat="1" applyFont="1" applyFill="1" applyBorder="1" applyAlignment="1" applyProtection="1">
      <alignment vertical="center"/>
      <protection locked="0"/>
    </xf>
    <xf numFmtId="181" fontId="32" fillId="0" borderId="13" xfId="0" applyNumberFormat="1" applyFont="1" applyFill="1" applyBorder="1" applyAlignment="1" applyProtection="1">
      <alignment vertical="center"/>
      <protection locked="0"/>
    </xf>
    <xf numFmtId="188" fontId="4" fillId="0" borderId="14" xfId="0" applyNumberFormat="1" applyFont="1" applyFill="1" applyBorder="1" applyAlignment="1" applyProtection="1">
      <alignment vertical="center"/>
    </xf>
    <xf numFmtId="188" fontId="32" fillId="0" borderId="22" xfId="0" applyNumberFormat="1" applyFont="1" applyFill="1" applyBorder="1" applyAlignment="1" applyProtection="1">
      <alignment vertical="center"/>
      <protection locked="0"/>
    </xf>
    <xf numFmtId="188" fontId="32" fillId="0" borderId="0" xfId="0" applyNumberFormat="1" applyFont="1" applyFill="1" applyBorder="1" applyAlignment="1" applyProtection="1">
      <alignment vertical="center"/>
      <protection locked="0"/>
    </xf>
    <xf numFmtId="188" fontId="4" fillId="0" borderId="15" xfId="0" applyNumberFormat="1" applyFont="1" applyFill="1" applyBorder="1" applyAlignment="1" applyProtection="1">
      <alignment vertical="center"/>
    </xf>
    <xf numFmtId="188" fontId="32" fillId="0" borderId="0" xfId="0" applyNumberFormat="1" applyFont="1" applyFill="1" applyBorder="1" applyAlignment="1" applyProtection="1">
      <alignment horizontal="right" vertical="center"/>
      <protection locked="0"/>
    </xf>
    <xf numFmtId="188" fontId="4" fillId="0" borderId="16" xfId="0" applyNumberFormat="1" applyFont="1" applyFill="1" applyBorder="1" applyAlignment="1" applyProtection="1">
      <alignment vertical="center"/>
    </xf>
    <xf numFmtId="188" fontId="32" fillId="0" borderId="13" xfId="0" applyNumberFormat="1" applyFont="1" applyFill="1" applyBorder="1" applyAlignment="1" applyProtection="1">
      <alignment vertical="center"/>
      <protection locked="0"/>
    </xf>
    <xf numFmtId="180" fontId="32" fillId="0" borderId="22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43" applyFont="1" applyBorder="1" applyAlignment="1">
      <alignment vertical="center"/>
    </xf>
    <xf numFmtId="0" fontId="4" fillId="0" borderId="0" xfId="43" applyFont="1" applyFill="1" applyBorder="1" applyAlignment="1">
      <alignment vertical="center"/>
    </xf>
    <xf numFmtId="0" fontId="4" fillId="0" borderId="0" xfId="43" applyFont="1" applyFill="1" applyBorder="1" applyAlignment="1">
      <alignment horizontal="right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2" xfId="43" applyFont="1" applyFill="1" applyBorder="1" applyAlignment="1">
      <alignment horizontal="center" vertical="center" wrapText="1"/>
    </xf>
    <xf numFmtId="49" fontId="4" fillId="0" borderId="0" xfId="43" applyNumberFormat="1" applyFont="1" applyFill="1" applyBorder="1" applyAlignment="1">
      <alignment vertical="center"/>
    </xf>
    <xf numFmtId="180" fontId="4" fillId="0" borderId="15" xfId="43" applyNumberFormat="1" applyFont="1" applyFill="1" applyBorder="1" applyAlignment="1">
      <alignment vertical="center"/>
    </xf>
    <xf numFmtId="180" fontId="4" fillId="0" borderId="0" xfId="43" applyNumberFormat="1" applyFont="1" applyFill="1" applyBorder="1" applyAlignment="1">
      <alignment vertical="center"/>
    </xf>
    <xf numFmtId="180" fontId="4" fillId="0" borderId="0" xfId="43" applyNumberFormat="1" applyFont="1" applyBorder="1" applyAlignment="1">
      <alignment vertical="center"/>
    </xf>
    <xf numFmtId="49" fontId="32" fillId="0" borderId="0" xfId="43" applyNumberFormat="1" applyFont="1" applyFill="1" applyBorder="1" applyAlignment="1">
      <alignment vertical="center"/>
    </xf>
    <xf numFmtId="180" fontId="32" fillId="0" borderId="15" xfId="43" applyNumberFormat="1" applyFont="1" applyFill="1" applyBorder="1" applyAlignment="1">
      <alignment vertical="center"/>
    </xf>
    <xf numFmtId="180" fontId="32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 applyProtection="1">
      <alignment vertical="center"/>
    </xf>
    <xf numFmtId="49" fontId="4" fillId="0" borderId="13" xfId="43" applyNumberFormat="1" applyFont="1" applyFill="1" applyBorder="1" applyAlignment="1" applyProtection="1">
      <alignment vertical="center"/>
    </xf>
    <xf numFmtId="180" fontId="4" fillId="0" borderId="16" xfId="43" applyNumberFormat="1" applyFont="1" applyFill="1" applyBorder="1" applyAlignment="1">
      <alignment vertical="center"/>
    </xf>
    <xf numFmtId="180" fontId="4" fillId="0" borderId="13" xfId="43" applyNumberFormat="1" applyFont="1" applyFill="1" applyBorder="1" applyAlignment="1">
      <alignment vertical="center"/>
    </xf>
    <xf numFmtId="0" fontId="32" fillId="0" borderId="23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11" xfId="0" applyFont="1" applyFill="1" applyBorder="1" applyAlignment="1" applyProtection="1">
      <alignment horizontal="center" vertical="center"/>
    </xf>
    <xf numFmtId="0" fontId="32" fillId="0" borderId="12" xfId="0" applyFont="1" applyFill="1" applyBorder="1" applyAlignment="1" applyProtection="1">
      <alignment horizontal="center" vertical="center"/>
    </xf>
    <xf numFmtId="184" fontId="32" fillId="0" borderId="13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56" fontId="8" fillId="0" borderId="0" xfId="0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28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0" borderId="25" xfId="0" applyNumberFormat="1" applyFont="1" applyFill="1" applyBorder="1" applyAlignment="1" applyProtection="1">
      <alignment horizontal="center" vertical="center" textRotation="255"/>
    </xf>
    <xf numFmtId="0" fontId="12" fillId="0" borderId="32" xfId="0" applyFont="1" applyFill="1" applyBorder="1" applyAlignment="1" applyProtection="1">
      <alignment horizontal="center" vertical="center" textRotation="255"/>
    </xf>
    <xf numFmtId="0" fontId="12" fillId="0" borderId="28" xfId="0" applyFont="1" applyFill="1" applyBorder="1" applyAlignment="1" applyProtection="1">
      <alignment horizontal="center" vertical="center" textRotation="255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center" vertical="center"/>
    </xf>
    <xf numFmtId="49" fontId="32" fillId="0" borderId="18" xfId="0" applyNumberFormat="1" applyFont="1" applyFill="1" applyBorder="1" applyAlignment="1" applyProtection="1">
      <alignment horizontal="center" vertical="center"/>
    </xf>
    <xf numFmtId="49" fontId="32" fillId="0" borderId="19" xfId="0" applyNumberFormat="1" applyFont="1" applyFill="1" applyBorder="1" applyAlignment="1" applyProtection="1">
      <alignment horizontal="center" vertical="center"/>
    </xf>
    <xf numFmtId="0" fontId="8" fillId="0" borderId="0" xfId="43" applyFont="1" applyFill="1" applyBorder="1" applyAlignment="1">
      <alignment horizontal="center" vertical="center"/>
    </xf>
    <xf numFmtId="0" fontId="4" fillId="0" borderId="17" xfId="43" applyFont="1" applyFill="1" applyBorder="1" applyAlignment="1">
      <alignment horizontal="center" vertical="center"/>
    </xf>
    <xf numFmtId="0" fontId="4" fillId="0" borderId="10" xfId="43" applyFont="1" applyFill="1" applyBorder="1" applyAlignment="1">
      <alignment horizontal="center" vertical="center"/>
    </xf>
    <xf numFmtId="0" fontId="4" fillId="0" borderId="18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8" xfId="43" applyFont="1" applyFill="1" applyBorder="1" applyAlignment="1">
      <alignment horizontal="center" vertical="center" wrapText="1"/>
    </xf>
    <xf numFmtId="49" fontId="4" fillId="0" borderId="18" xfId="43" applyNumberFormat="1" applyFont="1" applyFill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49" fontId="4" fillId="0" borderId="17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32" fillId="0" borderId="2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distributed" textRotation="255"/>
    </xf>
    <xf numFmtId="0" fontId="4" fillId="0" borderId="24" xfId="0" applyFont="1" applyBorder="1" applyAlignment="1">
      <alignment horizontal="center" vertical="distributed" textRotation="255" wrapText="1"/>
    </xf>
    <xf numFmtId="0" fontId="4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5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textRotation="255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distributed" textRotation="255" wrapText="1"/>
    </xf>
    <xf numFmtId="0" fontId="4" fillId="0" borderId="32" xfId="0" applyFont="1" applyBorder="1" applyAlignment="1">
      <alignment horizontal="center" vertical="distributed" textRotation="255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2" fillId="0" borderId="13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2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0</xdr:rowOff>
    </xdr:from>
    <xdr:to>
      <xdr:col>3</xdr:col>
      <xdr:colOff>657225</xdr:colOff>
      <xdr:row>18</xdr:row>
      <xdr:rowOff>19050</xdr:rowOff>
    </xdr:to>
    <xdr:sp macro="" textlink="">
      <xdr:nvSpPr>
        <xdr:cNvPr id="16450" name="Text Box 2"/>
        <xdr:cNvSpPr txBox="1">
          <a:spLocks noChangeArrowheads="1"/>
        </xdr:cNvSpPr>
      </xdr:nvSpPr>
      <xdr:spPr bwMode="auto">
        <a:xfrm>
          <a:off x="1247775" y="4676775"/>
          <a:ext cx="485775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総延長</a:t>
          </a:r>
        </a:p>
      </xdr:txBody>
    </xdr:sp>
    <xdr:clientData/>
  </xdr:twoCellAnchor>
  <xdr:twoCellAnchor editAs="oneCell">
    <xdr:from>
      <xdr:col>3</xdr:col>
      <xdr:colOff>9525</xdr:colOff>
      <xdr:row>15</xdr:row>
      <xdr:rowOff>142875</xdr:rowOff>
    </xdr:from>
    <xdr:to>
      <xdr:col>4</xdr:col>
      <xdr:colOff>28575</xdr:colOff>
      <xdr:row>17</xdr:row>
      <xdr:rowOff>38100</xdr:rowOff>
    </xdr:to>
    <xdr:sp macro="" textlink="">
      <xdr:nvSpPr>
        <xdr:cNvPr id="16451" name="Text Box 4"/>
        <xdr:cNvSpPr txBox="1">
          <a:spLocks noChangeArrowheads="1"/>
        </xdr:cNvSpPr>
      </xdr:nvSpPr>
      <xdr:spPr bwMode="auto">
        <a:xfrm>
          <a:off x="1085850" y="4467225"/>
          <a:ext cx="800100" cy="2476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舗装済延長</a:t>
          </a:r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714375</xdr:colOff>
      <xdr:row>17</xdr:row>
      <xdr:rowOff>0</xdr:rowOff>
    </xdr:to>
    <xdr:sp macro="" textlink="">
      <xdr:nvSpPr>
        <xdr:cNvPr id="2051" name="Line 5"/>
        <xdr:cNvSpPr>
          <a:spLocks noChangeShapeType="1"/>
        </xdr:cNvSpPr>
      </xdr:nvSpPr>
      <xdr:spPr bwMode="auto">
        <a:xfrm>
          <a:off x="1038225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9525</xdr:colOff>
      <xdr:row>15</xdr:row>
      <xdr:rowOff>66675</xdr:rowOff>
    </xdr:from>
    <xdr:to>
      <xdr:col>3</xdr:col>
      <xdr:colOff>0</xdr:colOff>
      <xdr:row>18</xdr:row>
      <xdr:rowOff>47625</xdr:rowOff>
    </xdr:to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9525" y="4391025"/>
          <a:ext cx="1066800" cy="523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（注）舗装率＝</a:t>
          </a:r>
        </a:p>
      </xdr:txBody>
    </xdr:sp>
    <xdr:clientData/>
  </xdr:twoCellAnchor>
  <xdr:twoCellAnchor editAs="oneCell">
    <xdr:from>
      <xdr:col>4</xdr:col>
      <xdr:colOff>19050</xdr:colOff>
      <xdr:row>16</xdr:row>
      <xdr:rowOff>95250</xdr:rowOff>
    </xdr:from>
    <xdr:to>
      <xdr:col>4</xdr:col>
      <xdr:colOff>523875</xdr:colOff>
      <xdr:row>17</xdr:row>
      <xdr:rowOff>66675</xdr:rowOff>
    </xdr:to>
    <xdr:sp macro="" textlink="">
      <xdr:nvSpPr>
        <xdr:cNvPr id="16392" name="Text Box 8"/>
        <xdr:cNvSpPr txBox="1">
          <a:spLocks noChangeArrowheads="1"/>
        </xdr:cNvSpPr>
      </xdr:nvSpPr>
      <xdr:spPr bwMode="auto">
        <a:xfrm>
          <a:off x="1857375" y="4572000"/>
          <a:ext cx="504825" cy="161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１００</a:t>
          </a:r>
        </a:p>
      </xdr:txBody>
    </xdr:sp>
    <xdr:clientData/>
  </xdr:twoCellAnchor>
  <xdr:twoCellAnchor>
    <xdr:from>
      <xdr:col>3</xdr:col>
      <xdr:colOff>66675</xdr:colOff>
      <xdr:row>17</xdr:row>
      <xdr:rowOff>0</xdr:rowOff>
    </xdr:from>
    <xdr:to>
      <xdr:col>4</xdr:col>
      <xdr:colOff>38100</xdr:colOff>
      <xdr:row>17</xdr:row>
      <xdr:rowOff>0</xdr:rowOff>
    </xdr:to>
    <xdr:sp macro="" textlink="">
      <xdr:nvSpPr>
        <xdr:cNvPr id="2054" name="Line 12"/>
        <xdr:cNvSpPr>
          <a:spLocks noChangeShapeType="1"/>
        </xdr:cNvSpPr>
      </xdr:nvSpPr>
      <xdr:spPr bwMode="auto">
        <a:xfrm>
          <a:off x="1143000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6</xdr:row>
      <xdr:rowOff>0</xdr:rowOff>
    </xdr:from>
    <xdr:to>
      <xdr:col>5</xdr:col>
      <xdr:colOff>514350</xdr:colOff>
      <xdr:row>7</xdr:row>
      <xdr:rowOff>9525</xdr:rowOff>
    </xdr:to>
    <xdr:sp macro="" textlink="">
      <xdr:nvSpPr>
        <xdr:cNvPr id="30721" name="Text Box 1"/>
        <xdr:cNvSpPr txBox="1">
          <a:spLocks noChangeArrowheads="1"/>
        </xdr:cNvSpPr>
      </xdr:nvSpPr>
      <xdr:spPr bwMode="auto">
        <a:xfrm>
          <a:off x="2514600" y="2219325"/>
          <a:ext cx="2095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.2" x14ac:dyDescent="0.2"/>
  <cols>
    <col min="1" max="1" width="7.3984375" style="1" customWidth="1"/>
    <col min="2" max="2" width="5.09765625" style="1" customWidth="1"/>
    <col min="3" max="3" width="23.59765625" style="1" customWidth="1"/>
    <col min="4" max="4" width="30.59765625" style="1" customWidth="1"/>
    <col min="5" max="5" width="23.59765625" style="1" customWidth="1"/>
    <col min="6" max="6" width="5.09765625" style="1" customWidth="1"/>
    <col min="7" max="7" width="7.3984375" style="1" customWidth="1"/>
    <col min="8" max="16384" width="9" style="1"/>
  </cols>
  <sheetData>
    <row r="1" spans="3:7" ht="32.299999999999997" customHeight="1" x14ac:dyDescent="0.2"/>
    <row r="2" spans="3:7" ht="11.25" customHeight="1" x14ac:dyDescent="0.2"/>
    <row r="3" spans="3:7" ht="32.299999999999997" customHeight="1" x14ac:dyDescent="0.2">
      <c r="G3" s="2"/>
    </row>
    <row r="4" spans="3:7" ht="11.25" customHeight="1" x14ac:dyDescent="0.2">
      <c r="G4" s="17"/>
    </row>
    <row r="5" spans="3:7" ht="32.299999999999997" customHeight="1" x14ac:dyDescent="0.2">
      <c r="G5" s="2"/>
    </row>
    <row r="6" spans="3:7" ht="11.25" customHeight="1" x14ac:dyDescent="0.2">
      <c r="G6" s="17"/>
    </row>
    <row r="7" spans="3:7" ht="32.299999999999997" customHeight="1" x14ac:dyDescent="0.2">
      <c r="C7" s="18"/>
      <c r="D7" s="19"/>
      <c r="G7" s="2"/>
    </row>
    <row r="8" spans="3:7" ht="11.25" customHeight="1" x14ac:dyDescent="0.2">
      <c r="G8" s="17"/>
    </row>
    <row r="9" spans="3:7" ht="32.299999999999997" customHeight="1" x14ac:dyDescent="0.2">
      <c r="C9" s="18" t="s">
        <v>173</v>
      </c>
      <c r="D9" s="19" t="s">
        <v>286</v>
      </c>
      <c r="G9" s="2"/>
    </row>
    <row r="10" spans="3:7" ht="11.25" customHeight="1" x14ac:dyDescent="0.2">
      <c r="G10" s="17"/>
    </row>
    <row r="11" spans="3:7" ht="32.299999999999997" customHeight="1" x14ac:dyDescent="0.2">
      <c r="G11" s="2"/>
    </row>
    <row r="12" spans="3:7" ht="11.25" customHeight="1" x14ac:dyDescent="0.2">
      <c r="G12" s="17"/>
    </row>
    <row r="13" spans="3:7" ht="32.299999999999997" customHeight="1" x14ac:dyDescent="0.2">
      <c r="G13" s="2"/>
    </row>
    <row r="14" spans="3:7" ht="11.25" customHeight="1" x14ac:dyDescent="0.2">
      <c r="G14" s="17"/>
    </row>
    <row r="15" spans="3:7" ht="32.299999999999997" customHeight="1" x14ac:dyDescent="0.2">
      <c r="G15" s="3" t="s">
        <v>173</v>
      </c>
    </row>
    <row r="16" spans="3:7" ht="11.25" customHeight="1" x14ac:dyDescent="0.2">
      <c r="G16" s="17"/>
    </row>
    <row r="17" spans="7:7" ht="32.299999999999997" customHeight="1" x14ac:dyDescent="0.2">
      <c r="G17" s="2"/>
    </row>
    <row r="18" spans="7:7" ht="11.25" customHeight="1" x14ac:dyDescent="0.2">
      <c r="G18" s="17"/>
    </row>
    <row r="19" spans="7:7" ht="32.299999999999997" customHeight="1" x14ac:dyDescent="0.2">
      <c r="G19" s="2"/>
    </row>
    <row r="20" spans="7:7" ht="11.25" customHeight="1" x14ac:dyDescent="0.2">
      <c r="G20" s="17"/>
    </row>
    <row r="21" spans="7:7" ht="32.299999999999997" customHeight="1" x14ac:dyDescent="0.2">
      <c r="G21" s="2"/>
    </row>
    <row r="22" spans="7:7" ht="11.25" customHeight="1" x14ac:dyDescent="0.2">
      <c r="G22" s="17"/>
    </row>
    <row r="23" spans="7:7" ht="32.299999999999997" customHeight="1" x14ac:dyDescent="0.2">
      <c r="G23" s="2"/>
    </row>
    <row r="24" spans="7:7" ht="11.25" customHeight="1" x14ac:dyDescent="0.2">
      <c r="G24" s="17"/>
    </row>
    <row r="25" spans="7:7" ht="32.299999999999997" customHeight="1" x14ac:dyDescent="0.2">
      <c r="G25" s="2"/>
    </row>
    <row r="26" spans="7:7" ht="11.25" customHeight="1" x14ac:dyDescent="0.2">
      <c r="G26" s="17"/>
    </row>
    <row r="27" spans="7:7" ht="32.299999999999997" customHeight="1" x14ac:dyDescent="0.2">
      <c r="G27" s="2"/>
    </row>
    <row r="28" spans="7:7" ht="11.25" customHeight="1" x14ac:dyDescent="0.2">
      <c r="G28" s="17"/>
    </row>
    <row r="29" spans="7:7" ht="32.299999999999997" customHeight="1" x14ac:dyDescent="0.2">
      <c r="G29" s="2"/>
    </row>
    <row r="30" spans="7:7" ht="11.25" customHeight="1" x14ac:dyDescent="0.2">
      <c r="G30" s="17"/>
    </row>
    <row r="31" spans="7:7" ht="32.299999999999997" customHeight="1" x14ac:dyDescent="0.2">
      <c r="G31" s="2"/>
    </row>
    <row r="32" spans="7:7" ht="11.25" customHeight="1" x14ac:dyDescent="0.2">
      <c r="G32" s="17"/>
    </row>
    <row r="33" spans="7:7" ht="32.299999999999997" customHeight="1" x14ac:dyDescent="0.2">
      <c r="G33" s="2"/>
    </row>
    <row r="34" spans="7:7" ht="11.25" customHeight="1" x14ac:dyDescent="0.2">
      <c r="G34" s="17"/>
    </row>
    <row r="35" spans="7:7" ht="32.299999999999997" customHeight="1" x14ac:dyDescent="0.2">
      <c r="G35" s="2"/>
    </row>
    <row r="36" spans="7:7" ht="11.25" customHeight="1" x14ac:dyDescent="0.2">
      <c r="G36" s="17"/>
    </row>
    <row r="37" spans="7:7" ht="32.299999999999997" customHeight="1" x14ac:dyDescent="0.2">
      <c r="G37" s="2"/>
    </row>
    <row r="38" spans="7:7" ht="10.55" customHeight="1" x14ac:dyDescent="0.2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workbookViewId="0">
      <selection activeCell="L13" sqref="L13"/>
    </sheetView>
  </sheetViews>
  <sheetFormatPr defaultColWidth="9" defaultRowHeight="12.2" x14ac:dyDescent="0.2"/>
  <cols>
    <col min="1" max="1" width="13.3984375" style="79" customWidth="1"/>
    <col min="2" max="2" width="7.59765625" style="79" customWidth="1"/>
    <col min="3" max="3" width="10.69921875" style="79" customWidth="1"/>
    <col min="4" max="4" width="7.59765625" style="79" customWidth="1"/>
    <col min="5" max="5" width="10.69921875" style="79" customWidth="1"/>
    <col min="6" max="6" width="7.59765625" style="79" customWidth="1"/>
    <col min="7" max="7" width="10.69921875" style="79" customWidth="1"/>
    <col min="8" max="8" width="7.59765625" style="79" customWidth="1"/>
    <col min="9" max="9" width="10.69921875" style="79" customWidth="1"/>
    <col min="10" max="10" width="7.09765625" style="79" customWidth="1"/>
    <col min="11" max="11" width="10.19921875" style="79" customWidth="1"/>
    <col min="12" max="12" width="7.09765625" style="79" customWidth="1"/>
    <col min="13" max="13" width="10.19921875" style="79" customWidth="1"/>
    <col min="14" max="14" width="7.09765625" style="79" customWidth="1"/>
    <col min="15" max="15" width="10.19921875" style="79" customWidth="1"/>
    <col min="16" max="16" width="7.09765625" style="79" customWidth="1"/>
    <col min="17" max="17" width="10.19921875" style="79" customWidth="1"/>
    <col min="18" max="18" width="17.3984375" style="79" customWidth="1"/>
    <col min="19" max="16384" width="9" style="79"/>
  </cols>
  <sheetData>
    <row r="1" spans="1:18" ht="18.850000000000001" x14ac:dyDescent="0.2">
      <c r="A1" s="270" t="s">
        <v>329</v>
      </c>
      <c r="B1" s="270"/>
      <c r="C1" s="270"/>
      <c r="D1" s="270"/>
      <c r="E1" s="270"/>
      <c r="F1" s="270"/>
      <c r="G1" s="270"/>
      <c r="H1" s="270"/>
      <c r="I1" s="270"/>
      <c r="J1" s="271" t="s">
        <v>162</v>
      </c>
      <c r="K1" s="271"/>
      <c r="L1" s="271"/>
      <c r="M1" s="271"/>
      <c r="N1" s="271"/>
      <c r="O1" s="271"/>
      <c r="P1" s="271"/>
      <c r="Q1" s="271"/>
      <c r="R1" s="271"/>
    </row>
    <row r="2" spans="1:18" ht="18.7" customHeight="1" x14ac:dyDescent="0.2">
      <c r="R2" s="80" t="s">
        <v>330</v>
      </c>
    </row>
    <row r="3" spans="1:18" ht="20.350000000000001" customHeight="1" x14ac:dyDescent="0.2">
      <c r="A3" s="235" t="s">
        <v>125</v>
      </c>
      <c r="B3" s="231" t="s">
        <v>117</v>
      </c>
      <c r="C3" s="231"/>
      <c r="D3" s="231" t="s">
        <v>154</v>
      </c>
      <c r="E3" s="231"/>
      <c r="F3" s="231" t="s">
        <v>155</v>
      </c>
      <c r="G3" s="231"/>
      <c r="H3" s="231" t="s">
        <v>156</v>
      </c>
      <c r="I3" s="231"/>
      <c r="J3" s="235" t="s">
        <v>158</v>
      </c>
      <c r="K3" s="231"/>
      <c r="L3" s="231" t="s">
        <v>159</v>
      </c>
      <c r="M3" s="231"/>
      <c r="N3" s="231" t="s">
        <v>160</v>
      </c>
      <c r="O3" s="231"/>
      <c r="P3" s="231" t="s">
        <v>161</v>
      </c>
      <c r="Q3" s="231"/>
      <c r="R3" s="268" t="s">
        <v>331</v>
      </c>
    </row>
    <row r="4" spans="1:18" ht="20.350000000000001" customHeight="1" x14ac:dyDescent="0.2">
      <c r="A4" s="236"/>
      <c r="B4" s="149" t="s">
        <v>153</v>
      </c>
      <c r="C4" s="149" t="s">
        <v>107</v>
      </c>
      <c r="D4" s="149" t="s">
        <v>153</v>
      </c>
      <c r="E4" s="149" t="s">
        <v>107</v>
      </c>
      <c r="F4" s="149" t="s">
        <v>153</v>
      </c>
      <c r="G4" s="149" t="s">
        <v>107</v>
      </c>
      <c r="H4" s="149" t="s">
        <v>153</v>
      </c>
      <c r="I4" s="149" t="s">
        <v>107</v>
      </c>
      <c r="J4" s="152" t="s">
        <v>153</v>
      </c>
      <c r="K4" s="149" t="s">
        <v>107</v>
      </c>
      <c r="L4" s="149" t="s">
        <v>153</v>
      </c>
      <c r="M4" s="149" t="s">
        <v>107</v>
      </c>
      <c r="N4" s="149" t="s">
        <v>153</v>
      </c>
      <c r="O4" s="149" t="s">
        <v>107</v>
      </c>
      <c r="P4" s="149" t="s">
        <v>153</v>
      </c>
      <c r="Q4" s="149" t="s">
        <v>107</v>
      </c>
      <c r="R4" s="269"/>
    </row>
    <row r="5" spans="1:18" ht="25.5" customHeight="1" x14ac:dyDescent="0.2">
      <c r="A5" s="33" t="s">
        <v>332</v>
      </c>
      <c r="B5" s="35">
        <v>403</v>
      </c>
      <c r="C5" s="27">
        <v>381.31</v>
      </c>
      <c r="D5" s="26">
        <v>348</v>
      </c>
      <c r="E5" s="27">
        <v>54.66</v>
      </c>
      <c r="F5" s="26">
        <v>12</v>
      </c>
      <c r="G5" s="27">
        <v>16.88</v>
      </c>
      <c r="H5" s="26">
        <v>5</v>
      </c>
      <c r="I5" s="27">
        <v>6.19</v>
      </c>
      <c r="J5" s="26">
        <v>5</v>
      </c>
      <c r="K5" s="27">
        <v>116.01</v>
      </c>
      <c r="L5" s="26">
        <v>3</v>
      </c>
      <c r="M5" s="27">
        <v>51.36</v>
      </c>
      <c r="N5" s="26">
        <v>10</v>
      </c>
      <c r="O5" s="27">
        <v>98.77</v>
      </c>
      <c r="P5" s="26">
        <v>20</v>
      </c>
      <c r="Q5" s="27">
        <v>37.44</v>
      </c>
      <c r="R5" s="28">
        <v>10.130000000000001</v>
      </c>
    </row>
    <row r="6" spans="1:18" ht="25.5" customHeight="1" x14ac:dyDescent="0.2">
      <c r="A6" s="33" t="s">
        <v>376</v>
      </c>
      <c r="B6" s="35">
        <v>408</v>
      </c>
      <c r="C6" s="27">
        <v>383.11</v>
      </c>
      <c r="D6" s="26">
        <v>353</v>
      </c>
      <c r="E6" s="27">
        <v>56.42</v>
      </c>
      <c r="F6" s="26">
        <v>12</v>
      </c>
      <c r="G6" s="27">
        <v>16.88</v>
      </c>
      <c r="H6" s="26">
        <v>5</v>
      </c>
      <c r="I6" s="27">
        <v>6.19</v>
      </c>
      <c r="J6" s="26">
        <v>5</v>
      </c>
      <c r="K6" s="27">
        <v>116.01</v>
      </c>
      <c r="L6" s="26">
        <v>3</v>
      </c>
      <c r="M6" s="27">
        <v>51.36</v>
      </c>
      <c r="N6" s="26">
        <v>10</v>
      </c>
      <c r="O6" s="27">
        <v>98.81</v>
      </c>
      <c r="P6" s="26">
        <v>20</v>
      </c>
      <c r="Q6" s="27">
        <v>37.44</v>
      </c>
      <c r="R6" s="28">
        <v>10.24</v>
      </c>
    </row>
    <row r="7" spans="1:18" ht="25.5" customHeight="1" x14ac:dyDescent="0.2">
      <c r="A7" s="34" t="s">
        <v>377</v>
      </c>
      <c r="B7" s="35">
        <v>411</v>
      </c>
      <c r="C7" s="27">
        <v>384.15</v>
      </c>
      <c r="D7" s="26">
        <v>353</v>
      </c>
      <c r="E7" s="27">
        <v>56.32</v>
      </c>
      <c r="F7" s="26">
        <v>12</v>
      </c>
      <c r="G7" s="27">
        <v>16.88</v>
      </c>
      <c r="H7" s="26">
        <v>5</v>
      </c>
      <c r="I7" s="27">
        <v>6.19</v>
      </c>
      <c r="J7" s="26">
        <v>5</v>
      </c>
      <c r="K7" s="27">
        <v>116.01</v>
      </c>
      <c r="L7" s="26">
        <v>3</v>
      </c>
      <c r="M7" s="27">
        <v>51.36</v>
      </c>
      <c r="N7" s="26">
        <v>10</v>
      </c>
      <c r="O7" s="27">
        <v>98.81</v>
      </c>
      <c r="P7" s="26">
        <v>23</v>
      </c>
      <c r="Q7" s="27">
        <v>38.58</v>
      </c>
      <c r="R7" s="28">
        <v>10.36</v>
      </c>
    </row>
    <row r="8" spans="1:18" ht="25.5" customHeight="1" x14ac:dyDescent="0.2">
      <c r="A8" s="34" t="s">
        <v>378</v>
      </c>
      <c r="B8" s="35">
        <v>415</v>
      </c>
      <c r="C8" s="27">
        <v>385.62</v>
      </c>
      <c r="D8" s="26">
        <v>356</v>
      </c>
      <c r="E8" s="27">
        <v>56.79</v>
      </c>
      <c r="F8" s="26">
        <v>13</v>
      </c>
      <c r="G8" s="27">
        <v>17.88</v>
      </c>
      <c r="H8" s="26">
        <v>5</v>
      </c>
      <c r="I8" s="27">
        <v>6.19</v>
      </c>
      <c r="J8" s="26">
        <v>5</v>
      </c>
      <c r="K8" s="27">
        <v>116.01</v>
      </c>
      <c r="L8" s="26">
        <v>3</v>
      </c>
      <c r="M8" s="27">
        <v>51.36</v>
      </c>
      <c r="N8" s="26">
        <v>10</v>
      </c>
      <c r="O8" s="27">
        <v>98.81</v>
      </c>
      <c r="P8" s="26">
        <v>23</v>
      </c>
      <c r="Q8" s="27">
        <v>38.58</v>
      </c>
      <c r="R8" s="28">
        <v>10.44</v>
      </c>
    </row>
    <row r="9" spans="1:18" ht="25.5" customHeight="1" x14ac:dyDescent="0.2">
      <c r="A9" s="63" t="s">
        <v>379</v>
      </c>
      <c r="B9" s="193">
        <v>420</v>
      </c>
      <c r="C9" s="194">
        <v>387.18</v>
      </c>
      <c r="D9" s="173">
        <v>356</v>
      </c>
      <c r="E9" s="194">
        <v>56.79</v>
      </c>
      <c r="F9" s="173">
        <v>13</v>
      </c>
      <c r="G9" s="194">
        <v>17.88</v>
      </c>
      <c r="H9" s="173">
        <v>5</v>
      </c>
      <c r="I9" s="194">
        <v>6.19</v>
      </c>
      <c r="J9" s="173">
        <v>5</v>
      </c>
      <c r="K9" s="194">
        <v>117.16</v>
      </c>
      <c r="L9" s="173">
        <v>3</v>
      </c>
      <c r="M9" s="194">
        <v>51.36</v>
      </c>
      <c r="N9" s="173">
        <v>10</v>
      </c>
      <c r="O9" s="194">
        <v>99.12</v>
      </c>
      <c r="P9" s="173">
        <v>28</v>
      </c>
      <c r="Q9" s="194">
        <v>38.68</v>
      </c>
      <c r="R9" s="229">
        <v>10.54</v>
      </c>
    </row>
    <row r="10" spans="1:18" ht="18" customHeight="1" x14ac:dyDescent="0.2">
      <c r="A10" s="79" t="s">
        <v>157</v>
      </c>
    </row>
    <row r="11" spans="1:18" x14ac:dyDescent="0.2">
      <c r="R11" s="139"/>
    </row>
  </sheetData>
  <sheetProtection formatCells="0" selectLockedCells="1"/>
  <protectedRanges>
    <protectedRange sqref="D7:R9" name="範囲1"/>
  </protectedRanges>
  <mergeCells count="12">
    <mergeCell ref="R3:R4"/>
    <mergeCell ref="A1:I1"/>
    <mergeCell ref="J1:R1"/>
    <mergeCell ref="A3:A4"/>
    <mergeCell ref="H3:I3"/>
    <mergeCell ref="B3:C3"/>
    <mergeCell ref="D3:E3"/>
    <mergeCell ref="F3:G3"/>
    <mergeCell ref="J3:K3"/>
    <mergeCell ref="L3:M3"/>
    <mergeCell ref="N3:O3"/>
    <mergeCell ref="P3:Q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I15" sqref="I15"/>
    </sheetView>
  </sheetViews>
  <sheetFormatPr defaultColWidth="9" defaultRowHeight="12.2" x14ac:dyDescent="0.2"/>
  <cols>
    <col min="1" max="1" width="13.3984375" style="79" customWidth="1"/>
    <col min="2" max="2" width="11.19921875" style="79" customWidth="1"/>
    <col min="3" max="3" width="13.19921875" style="79" customWidth="1"/>
    <col min="4" max="4" width="11.19921875" style="79" customWidth="1"/>
    <col min="5" max="5" width="13.19921875" style="79" customWidth="1"/>
    <col min="6" max="6" width="11.19921875" style="79" customWidth="1"/>
    <col min="7" max="7" width="13.19921875" style="79" customWidth="1"/>
    <col min="8" max="8" width="11.19921875" style="79" customWidth="1"/>
    <col min="9" max="9" width="13.19921875" style="79" customWidth="1"/>
    <col min="10" max="10" width="19.3984375" style="79" customWidth="1"/>
    <col min="11" max="16384" width="9" style="79"/>
  </cols>
  <sheetData>
    <row r="1" spans="1:10" ht="18.850000000000001" x14ac:dyDescent="0.2">
      <c r="A1" s="270" t="s">
        <v>333</v>
      </c>
      <c r="B1" s="270"/>
      <c r="C1" s="270"/>
      <c r="D1" s="270"/>
      <c r="E1" s="270"/>
      <c r="F1" s="270"/>
      <c r="G1" s="270"/>
    </row>
    <row r="2" spans="1:10" ht="18.7" customHeight="1" x14ac:dyDescent="0.2">
      <c r="J2" s="80" t="s">
        <v>168</v>
      </c>
    </row>
    <row r="3" spans="1:10" ht="20.350000000000001" customHeight="1" x14ac:dyDescent="0.2">
      <c r="A3" s="235" t="s">
        <v>125</v>
      </c>
      <c r="B3" s="231" t="s">
        <v>165</v>
      </c>
      <c r="C3" s="231"/>
      <c r="D3" s="231" t="s">
        <v>166</v>
      </c>
      <c r="E3" s="231"/>
      <c r="F3" s="231" t="s">
        <v>167</v>
      </c>
      <c r="G3" s="231"/>
      <c r="H3" s="235" t="s">
        <v>169</v>
      </c>
      <c r="I3" s="231"/>
      <c r="J3" s="268" t="s">
        <v>170</v>
      </c>
    </row>
    <row r="4" spans="1:10" ht="20.350000000000001" customHeight="1" x14ac:dyDescent="0.2">
      <c r="A4" s="236"/>
      <c r="B4" s="149" t="s">
        <v>164</v>
      </c>
      <c r="C4" s="149" t="s">
        <v>163</v>
      </c>
      <c r="D4" s="149" t="s">
        <v>164</v>
      </c>
      <c r="E4" s="149" t="s">
        <v>163</v>
      </c>
      <c r="F4" s="149" t="s">
        <v>164</v>
      </c>
      <c r="G4" s="149" t="s">
        <v>163</v>
      </c>
      <c r="H4" s="152" t="s">
        <v>164</v>
      </c>
      <c r="I4" s="149" t="s">
        <v>163</v>
      </c>
      <c r="J4" s="269"/>
    </row>
    <row r="5" spans="1:10" ht="25.5" customHeight="1" x14ac:dyDescent="0.2">
      <c r="A5" s="33" t="s">
        <v>332</v>
      </c>
      <c r="B5" s="35">
        <v>304</v>
      </c>
      <c r="C5" s="26">
        <v>23424</v>
      </c>
      <c r="D5" s="26">
        <v>277</v>
      </c>
      <c r="E5" s="26">
        <v>19199</v>
      </c>
      <c r="F5" s="26">
        <v>21</v>
      </c>
      <c r="G5" s="26">
        <v>3098</v>
      </c>
      <c r="H5" s="26">
        <v>6</v>
      </c>
      <c r="I5" s="26">
        <v>1127</v>
      </c>
      <c r="J5" s="87">
        <v>62</v>
      </c>
    </row>
    <row r="6" spans="1:10" ht="25.5" customHeight="1" x14ac:dyDescent="0.2">
      <c r="A6" s="33" t="s">
        <v>376</v>
      </c>
      <c r="B6" s="35">
        <v>304</v>
      </c>
      <c r="C6" s="26">
        <v>23096</v>
      </c>
      <c r="D6" s="26">
        <v>277</v>
      </c>
      <c r="E6" s="26">
        <v>18965</v>
      </c>
      <c r="F6" s="26">
        <v>21</v>
      </c>
      <c r="G6" s="26">
        <v>3018</v>
      </c>
      <c r="H6" s="26">
        <v>6</v>
      </c>
      <c r="I6" s="26">
        <v>1113</v>
      </c>
      <c r="J6" s="87">
        <v>61</v>
      </c>
    </row>
    <row r="7" spans="1:10" ht="25.5" customHeight="1" x14ac:dyDescent="0.2">
      <c r="A7" s="34" t="s">
        <v>377</v>
      </c>
      <c r="B7" s="35">
        <v>304</v>
      </c>
      <c r="C7" s="26">
        <v>22717</v>
      </c>
      <c r="D7" s="26">
        <v>277</v>
      </c>
      <c r="E7" s="26">
        <v>18745</v>
      </c>
      <c r="F7" s="26">
        <v>21</v>
      </c>
      <c r="G7" s="26">
        <v>2883</v>
      </c>
      <c r="H7" s="26">
        <v>6</v>
      </c>
      <c r="I7" s="26">
        <v>1089</v>
      </c>
      <c r="J7" s="87">
        <v>61</v>
      </c>
    </row>
    <row r="8" spans="1:10" ht="25.5" customHeight="1" x14ac:dyDescent="0.2">
      <c r="A8" s="34" t="s">
        <v>378</v>
      </c>
      <c r="B8" s="35">
        <v>304</v>
      </c>
      <c r="C8" s="26">
        <v>22520</v>
      </c>
      <c r="D8" s="26">
        <v>277</v>
      </c>
      <c r="E8" s="26">
        <v>18620</v>
      </c>
      <c r="F8" s="26">
        <v>21</v>
      </c>
      <c r="G8" s="26">
        <v>2823</v>
      </c>
      <c r="H8" s="26">
        <v>6</v>
      </c>
      <c r="I8" s="26">
        <v>1077</v>
      </c>
      <c r="J8" s="87">
        <v>61</v>
      </c>
    </row>
    <row r="9" spans="1:10" ht="25.5" customHeight="1" x14ac:dyDescent="0.2">
      <c r="A9" s="63" t="s">
        <v>379</v>
      </c>
      <c r="B9" s="195">
        <v>304</v>
      </c>
      <c r="C9" s="196">
        <v>22241</v>
      </c>
      <c r="D9" s="196">
        <v>277</v>
      </c>
      <c r="E9" s="196">
        <v>18446</v>
      </c>
      <c r="F9" s="196">
        <v>21</v>
      </c>
      <c r="G9" s="196">
        <v>2804</v>
      </c>
      <c r="H9" s="196">
        <v>6</v>
      </c>
      <c r="I9" s="196">
        <v>991</v>
      </c>
      <c r="J9" s="197">
        <v>61</v>
      </c>
    </row>
    <row r="10" spans="1:10" ht="18" customHeight="1" x14ac:dyDescent="0.2">
      <c r="A10" s="79" t="s">
        <v>157</v>
      </c>
    </row>
  </sheetData>
  <sheetProtection formatCells="0" selectLockedCells="1"/>
  <protectedRanges>
    <protectedRange sqref="D7:I7 D8:J9" name="範囲1"/>
  </protectedRanges>
  <mergeCells count="7">
    <mergeCell ref="H3:I3"/>
    <mergeCell ref="J3:J4"/>
    <mergeCell ref="A1:G1"/>
    <mergeCell ref="A3:A4"/>
    <mergeCell ref="F3:G3"/>
    <mergeCell ref="B3:C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G16" sqref="G16"/>
    </sheetView>
  </sheetViews>
  <sheetFormatPr defaultColWidth="9" defaultRowHeight="12.2" x14ac:dyDescent="0.2"/>
  <cols>
    <col min="1" max="1" width="11.3984375" style="79" customWidth="1"/>
    <col min="2" max="7" width="12.69921875" style="79" customWidth="1"/>
    <col min="8" max="9" width="14.3984375" style="79" customWidth="1"/>
    <col min="10" max="14" width="12.69921875" style="79" customWidth="1"/>
    <col min="15" max="16384" width="9" style="79"/>
  </cols>
  <sheetData>
    <row r="1" spans="1:14" ht="18.850000000000001" x14ac:dyDescent="0.2">
      <c r="A1" s="270" t="s">
        <v>334</v>
      </c>
      <c r="B1" s="270"/>
      <c r="C1" s="270"/>
      <c r="D1" s="270"/>
      <c r="E1" s="270"/>
      <c r="F1" s="270"/>
      <c r="G1" s="270"/>
      <c r="H1" s="271" t="s">
        <v>136</v>
      </c>
      <c r="I1" s="271"/>
      <c r="J1" s="271"/>
      <c r="K1" s="271"/>
      <c r="L1" s="271"/>
      <c r="M1" s="271"/>
      <c r="N1" s="271"/>
    </row>
    <row r="2" spans="1:14" ht="18.7" customHeight="1" x14ac:dyDescent="0.2">
      <c r="N2" s="80" t="s">
        <v>126</v>
      </c>
    </row>
    <row r="3" spans="1:14" ht="20.350000000000001" customHeight="1" x14ac:dyDescent="0.2">
      <c r="A3" s="235" t="s">
        <v>125</v>
      </c>
      <c r="B3" s="231" t="s">
        <v>124</v>
      </c>
      <c r="C3" s="231"/>
      <c r="D3" s="231"/>
      <c r="E3" s="231"/>
      <c r="F3" s="239" t="s">
        <v>134</v>
      </c>
      <c r="G3" s="242"/>
      <c r="H3" s="242" t="s">
        <v>133</v>
      </c>
      <c r="I3" s="242"/>
      <c r="J3" s="242"/>
      <c r="K3" s="242"/>
      <c r="L3" s="235"/>
      <c r="M3" s="148" t="s">
        <v>131</v>
      </c>
      <c r="N3" s="153" t="s">
        <v>132</v>
      </c>
    </row>
    <row r="4" spans="1:14" ht="20.350000000000001" customHeight="1" x14ac:dyDescent="0.2">
      <c r="A4" s="236"/>
      <c r="B4" s="149" t="s">
        <v>64</v>
      </c>
      <c r="C4" s="149" t="s">
        <v>120</v>
      </c>
      <c r="D4" s="149" t="s">
        <v>121</v>
      </c>
      <c r="E4" s="149" t="s">
        <v>122</v>
      </c>
      <c r="F4" s="149" t="s">
        <v>123</v>
      </c>
      <c r="G4" s="149" t="s">
        <v>119</v>
      </c>
      <c r="H4" s="152" t="s">
        <v>127</v>
      </c>
      <c r="I4" s="149" t="s">
        <v>128</v>
      </c>
      <c r="J4" s="149" t="s">
        <v>281</v>
      </c>
      <c r="K4" s="149" t="s">
        <v>129</v>
      </c>
      <c r="L4" s="149" t="s">
        <v>130</v>
      </c>
      <c r="M4" s="149" t="s">
        <v>129</v>
      </c>
      <c r="N4" s="159" t="s">
        <v>130</v>
      </c>
    </row>
    <row r="5" spans="1:14" ht="25.5" customHeight="1" x14ac:dyDescent="0.2">
      <c r="A5" s="33" t="s">
        <v>356</v>
      </c>
      <c r="B5" s="35">
        <v>3851</v>
      </c>
      <c r="C5" s="26">
        <v>3851</v>
      </c>
      <c r="D5" s="82">
        <v>0</v>
      </c>
      <c r="E5" s="26">
        <v>0</v>
      </c>
      <c r="F5" s="82">
        <v>0</v>
      </c>
      <c r="G5" s="82">
        <v>0</v>
      </c>
      <c r="H5" s="26">
        <v>10</v>
      </c>
      <c r="I5" s="82">
        <v>0</v>
      </c>
      <c r="J5" s="26">
        <v>8</v>
      </c>
      <c r="K5" s="26">
        <v>2903</v>
      </c>
      <c r="L5" s="26">
        <v>930</v>
      </c>
      <c r="M5" s="26">
        <v>0</v>
      </c>
      <c r="N5" s="82">
        <v>0</v>
      </c>
    </row>
    <row r="6" spans="1:14" ht="25.5" customHeight="1" x14ac:dyDescent="0.2">
      <c r="A6" s="33" t="s">
        <v>380</v>
      </c>
      <c r="B6" s="35">
        <v>3851</v>
      </c>
      <c r="C6" s="26">
        <v>3851</v>
      </c>
      <c r="D6" s="82">
        <v>0</v>
      </c>
      <c r="E6" s="82">
        <v>0</v>
      </c>
      <c r="F6" s="82">
        <v>0</v>
      </c>
      <c r="G6" s="82">
        <v>0</v>
      </c>
      <c r="H6" s="26">
        <v>10</v>
      </c>
      <c r="I6" s="82">
        <v>0</v>
      </c>
      <c r="J6" s="26">
        <v>8</v>
      </c>
      <c r="K6" s="26">
        <v>2903</v>
      </c>
      <c r="L6" s="26">
        <v>930</v>
      </c>
      <c r="M6" s="82">
        <v>0</v>
      </c>
      <c r="N6" s="82">
        <v>0</v>
      </c>
    </row>
    <row r="7" spans="1:14" ht="25.5" customHeight="1" x14ac:dyDescent="0.2">
      <c r="A7" s="34" t="s">
        <v>359</v>
      </c>
      <c r="B7" s="35">
        <v>3851</v>
      </c>
      <c r="C7" s="26">
        <v>3851</v>
      </c>
      <c r="D7" s="82">
        <v>0</v>
      </c>
      <c r="E7" s="82">
        <v>0</v>
      </c>
      <c r="F7" s="82">
        <v>0</v>
      </c>
      <c r="G7" s="82">
        <v>0</v>
      </c>
      <c r="H7" s="26">
        <v>10</v>
      </c>
      <c r="I7" s="82">
        <v>0</v>
      </c>
      <c r="J7" s="26">
        <v>8</v>
      </c>
      <c r="K7" s="26">
        <v>2903</v>
      </c>
      <c r="L7" s="26">
        <v>930</v>
      </c>
      <c r="M7" s="82">
        <v>0</v>
      </c>
      <c r="N7" s="82">
        <v>0</v>
      </c>
    </row>
    <row r="8" spans="1:14" ht="25.5" customHeight="1" x14ac:dyDescent="0.2">
      <c r="A8" s="34" t="s">
        <v>381</v>
      </c>
      <c r="B8" s="35">
        <v>3822</v>
      </c>
      <c r="C8" s="26">
        <v>3822</v>
      </c>
      <c r="D8" s="82">
        <v>0</v>
      </c>
      <c r="E8" s="82">
        <v>0</v>
      </c>
      <c r="F8" s="82">
        <v>0</v>
      </c>
      <c r="G8" s="82">
        <v>0</v>
      </c>
      <c r="H8" s="26">
        <v>10</v>
      </c>
      <c r="I8" s="82">
        <v>0</v>
      </c>
      <c r="J8" s="26">
        <v>8</v>
      </c>
      <c r="K8" s="26">
        <v>2753</v>
      </c>
      <c r="L8" s="26">
        <v>1051</v>
      </c>
      <c r="M8" s="82">
        <v>0</v>
      </c>
      <c r="N8" s="82">
        <v>0</v>
      </c>
    </row>
    <row r="9" spans="1:14" ht="25.5" customHeight="1" x14ac:dyDescent="0.2">
      <c r="A9" s="63" t="s">
        <v>382</v>
      </c>
      <c r="B9" s="195">
        <v>3822</v>
      </c>
      <c r="C9" s="196">
        <v>3822</v>
      </c>
      <c r="D9" s="196">
        <v>0</v>
      </c>
      <c r="E9" s="196">
        <v>0</v>
      </c>
      <c r="F9" s="196">
        <v>0</v>
      </c>
      <c r="G9" s="196">
        <v>0</v>
      </c>
      <c r="H9" s="196">
        <v>10</v>
      </c>
      <c r="I9" s="196">
        <v>0</v>
      </c>
      <c r="J9" s="196">
        <v>8</v>
      </c>
      <c r="K9" s="196">
        <v>2753</v>
      </c>
      <c r="L9" s="196">
        <v>1051</v>
      </c>
      <c r="M9" s="196">
        <v>0</v>
      </c>
      <c r="N9" s="196">
        <v>0</v>
      </c>
    </row>
    <row r="10" spans="1:14" ht="18" customHeight="1" x14ac:dyDescent="0.2">
      <c r="A10" s="79" t="s">
        <v>135</v>
      </c>
    </row>
  </sheetData>
  <sheetProtection formatCells="0" selectLockedCells="1"/>
  <protectedRanges>
    <protectedRange sqref="H7:N9 M6 I5:I6" name="範囲1"/>
  </protectedRanges>
  <mergeCells count="6">
    <mergeCell ref="A1:G1"/>
    <mergeCell ref="H1:N1"/>
    <mergeCell ref="B3:E3"/>
    <mergeCell ref="A3:A4"/>
    <mergeCell ref="F3:G3"/>
    <mergeCell ref="H3:L3"/>
  </mergeCells>
  <phoneticPr fontId="2"/>
  <pageMargins left="0.78740157480314965" right="0.78740157480314965" top="0.86614173228346458" bottom="0.6692913385826772" header="0.51181102362204722" footer="0.51181102362204722"/>
  <pageSetup paperSize="9" scale="94" orientation="portrait" r:id="rId1"/>
  <headerFooter alignWithMargins="0"/>
  <colBreaks count="1" manualBreakCount="1">
    <brk id="7" max="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G10" sqref="G10"/>
    </sheetView>
  </sheetViews>
  <sheetFormatPr defaultColWidth="9" defaultRowHeight="12.2" x14ac:dyDescent="0.2"/>
  <cols>
    <col min="1" max="1" width="13.59765625" style="17" customWidth="1"/>
    <col min="2" max="4" width="23.09765625" style="17" customWidth="1"/>
    <col min="5" max="16384" width="9" style="17"/>
  </cols>
  <sheetData>
    <row r="1" spans="1:4" ht="18.850000000000001" x14ac:dyDescent="0.2">
      <c r="A1" s="272" t="s">
        <v>335</v>
      </c>
      <c r="B1" s="272"/>
      <c r="C1" s="272"/>
      <c r="D1" s="272"/>
    </row>
    <row r="2" spans="1:4" ht="18.7" customHeight="1" x14ac:dyDescent="0.2">
      <c r="D2" s="88" t="s">
        <v>126</v>
      </c>
    </row>
    <row r="3" spans="1:4" ht="28.55" customHeight="1" x14ac:dyDescent="0.2">
      <c r="A3" s="89" t="s">
        <v>125</v>
      </c>
      <c r="B3" s="90" t="s">
        <v>117</v>
      </c>
      <c r="C3" s="90" t="s">
        <v>186</v>
      </c>
      <c r="D3" s="91" t="s">
        <v>187</v>
      </c>
    </row>
    <row r="4" spans="1:4" ht="23.95" customHeight="1" x14ac:dyDescent="0.2">
      <c r="A4" s="33" t="s">
        <v>356</v>
      </c>
      <c r="B4" s="24">
        <v>2575</v>
      </c>
      <c r="C4" s="25">
        <v>1615</v>
      </c>
      <c r="D4" s="25">
        <v>960</v>
      </c>
    </row>
    <row r="5" spans="1:4" ht="23.95" customHeight="1" x14ac:dyDescent="0.2">
      <c r="A5" s="33" t="s">
        <v>380</v>
      </c>
      <c r="B5" s="24">
        <v>2575</v>
      </c>
      <c r="C5" s="25">
        <v>1615</v>
      </c>
      <c r="D5" s="25">
        <v>960</v>
      </c>
    </row>
    <row r="6" spans="1:4" ht="23.95" customHeight="1" x14ac:dyDescent="0.2">
      <c r="A6" s="34" t="s">
        <v>359</v>
      </c>
      <c r="B6" s="24">
        <v>2575</v>
      </c>
      <c r="C6" s="25">
        <v>1615</v>
      </c>
      <c r="D6" s="25">
        <v>960</v>
      </c>
    </row>
    <row r="7" spans="1:4" ht="23.95" customHeight="1" x14ac:dyDescent="0.2">
      <c r="A7" s="34" t="s">
        <v>381</v>
      </c>
      <c r="B7" s="24">
        <v>2575</v>
      </c>
      <c r="C7" s="25">
        <v>1615</v>
      </c>
      <c r="D7" s="25">
        <v>960</v>
      </c>
    </row>
    <row r="8" spans="1:4" ht="23.95" customHeight="1" x14ac:dyDescent="0.2">
      <c r="A8" s="63" t="s">
        <v>382</v>
      </c>
      <c r="B8" s="195">
        <v>2575</v>
      </c>
      <c r="C8" s="196">
        <v>1615</v>
      </c>
      <c r="D8" s="196">
        <v>960</v>
      </c>
    </row>
    <row r="9" spans="1:4" ht="18" customHeight="1" x14ac:dyDescent="0.2">
      <c r="A9" s="17" t="s">
        <v>282</v>
      </c>
    </row>
    <row r="10" spans="1:4" x14ac:dyDescent="0.2">
      <c r="A10" s="17" t="s">
        <v>287</v>
      </c>
    </row>
  </sheetData>
  <sheetProtection formatCells="0" selectLockedCells="1"/>
  <mergeCells count="1">
    <mergeCell ref="A1:D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selection activeCell="O9" sqref="O9"/>
    </sheetView>
  </sheetViews>
  <sheetFormatPr defaultColWidth="9" defaultRowHeight="12.2" x14ac:dyDescent="0.2"/>
  <cols>
    <col min="1" max="1" width="1" style="79" customWidth="1"/>
    <col min="2" max="2" width="23.09765625" style="79" customWidth="1"/>
    <col min="3" max="3" width="1" style="79" customWidth="1"/>
    <col min="4" max="13" width="14.3984375" style="79" customWidth="1"/>
    <col min="14" max="16384" width="9" style="79"/>
  </cols>
  <sheetData>
    <row r="1" spans="1:16" ht="18.850000000000001" x14ac:dyDescent="0.2">
      <c r="A1" s="270" t="s">
        <v>336</v>
      </c>
      <c r="B1" s="270"/>
      <c r="C1" s="270"/>
      <c r="D1" s="270"/>
      <c r="E1" s="270"/>
      <c r="F1" s="275"/>
      <c r="G1" s="275"/>
      <c r="H1" s="274" t="s">
        <v>267</v>
      </c>
      <c r="I1" s="275"/>
      <c r="J1" s="275"/>
      <c r="K1" s="275"/>
      <c r="L1" s="275"/>
      <c r="M1" s="275"/>
      <c r="N1" s="160"/>
      <c r="O1" s="160"/>
      <c r="P1" s="160"/>
    </row>
    <row r="2" spans="1:16" ht="18.7" customHeight="1" x14ac:dyDescent="0.2">
      <c r="G2" s="80"/>
      <c r="J2" s="80"/>
      <c r="K2" s="80"/>
      <c r="L2" s="80"/>
      <c r="M2" s="80" t="s">
        <v>337</v>
      </c>
    </row>
    <row r="3" spans="1:16" ht="20.350000000000001" customHeight="1" x14ac:dyDescent="0.2">
      <c r="A3" s="235" t="s">
        <v>1</v>
      </c>
      <c r="B3" s="231"/>
      <c r="C3" s="231"/>
      <c r="D3" s="257" t="s">
        <v>293</v>
      </c>
      <c r="E3" s="276"/>
      <c r="F3" s="257" t="s">
        <v>371</v>
      </c>
      <c r="G3" s="276"/>
      <c r="H3" s="256" t="s">
        <v>372</v>
      </c>
      <c r="I3" s="257"/>
      <c r="J3" s="256" t="s">
        <v>373</v>
      </c>
      <c r="K3" s="257"/>
      <c r="L3" s="258" t="s">
        <v>383</v>
      </c>
      <c r="M3" s="259"/>
    </row>
    <row r="4" spans="1:16" ht="20.350000000000001" customHeight="1" x14ac:dyDescent="0.2">
      <c r="A4" s="236"/>
      <c r="B4" s="232"/>
      <c r="C4" s="232"/>
      <c r="D4" s="149" t="s">
        <v>10</v>
      </c>
      <c r="E4" s="149" t="s">
        <v>11</v>
      </c>
      <c r="F4" s="152" t="s">
        <v>10</v>
      </c>
      <c r="G4" s="159" t="s">
        <v>11</v>
      </c>
      <c r="H4" s="149" t="s">
        <v>10</v>
      </c>
      <c r="I4" s="159" t="s">
        <v>11</v>
      </c>
      <c r="J4" s="149" t="s">
        <v>10</v>
      </c>
      <c r="K4" s="159" t="s">
        <v>11</v>
      </c>
      <c r="L4" s="227" t="s">
        <v>10</v>
      </c>
      <c r="M4" s="228" t="s">
        <v>11</v>
      </c>
    </row>
    <row r="5" spans="1:16" ht="33.799999999999997" customHeight="1" x14ac:dyDescent="0.2">
      <c r="A5" s="273" t="s">
        <v>2</v>
      </c>
      <c r="B5" s="273"/>
      <c r="C5" s="273"/>
      <c r="D5" s="198">
        <v>107985</v>
      </c>
      <c r="E5" s="22">
        <v>11663244</v>
      </c>
      <c r="F5" s="22">
        <v>107915</v>
      </c>
      <c r="G5" s="22">
        <v>11728694</v>
      </c>
      <c r="H5" s="22">
        <v>108152</v>
      </c>
      <c r="I5" s="22">
        <v>11802411</v>
      </c>
      <c r="J5" s="22">
        <v>108226</v>
      </c>
      <c r="K5" s="22">
        <v>11865617</v>
      </c>
      <c r="L5" s="199">
        <v>108385</v>
      </c>
      <c r="M5" s="200">
        <v>11921582</v>
      </c>
    </row>
    <row r="6" spans="1:16" ht="33.799999999999997" customHeight="1" x14ac:dyDescent="0.2">
      <c r="B6" s="85" t="s">
        <v>3</v>
      </c>
      <c r="D6" s="201">
        <v>85909</v>
      </c>
      <c r="E6" s="22">
        <v>9711786</v>
      </c>
      <c r="F6" s="22">
        <v>86310</v>
      </c>
      <c r="G6" s="22">
        <v>9783003</v>
      </c>
      <c r="H6" s="22">
        <v>86780</v>
      </c>
      <c r="I6" s="22">
        <v>9856307</v>
      </c>
      <c r="J6" s="22">
        <v>87076</v>
      </c>
      <c r="K6" s="22">
        <v>9912531</v>
      </c>
      <c r="L6" s="200">
        <v>87465</v>
      </c>
      <c r="M6" s="200">
        <v>9969068</v>
      </c>
    </row>
    <row r="7" spans="1:16" ht="33.799999999999997" customHeight="1" x14ac:dyDescent="0.2">
      <c r="B7" s="85" t="s">
        <v>4</v>
      </c>
      <c r="D7" s="201">
        <v>2001</v>
      </c>
      <c r="E7" s="22">
        <v>531978</v>
      </c>
      <c r="F7" s="22">
        <v>2040</v>
      </c>
      <c r="G7" s="22">
        <v>547819</v>
      </c>
      <c r="H7" s="22">
        <v>2071</v>
      </c>
      <c r="I7" s="22">
        <v>559836</v>
      </c>
      <c r="J7" s="22">
        <v>2100</v>
      </c>
      <c r="K7" s="22">
        <v>573197</v>
      </c>
      <c r="L7" s="200">
        <v>2130</v>
      </c>
      <c r="M7" s="200">
        <v>583883</v>
      </c>
    </row>
    <row r="8" spans="1:16" ht="33.799999999999997" customHeight="1" x14ac:dyDescent="0.2">
      <c r="B8" s="85" t="s">
        <v>5</v>
      </c>
      <c r="D8" s="201">
        <v>3183</v>
      </c>
      <c r="E8" s="22">
        <v>397592</v>
      </c>
      <c r="F8" s="22">
        <v>3137</v>
      </c>
      <c r="G8" s="22">
        <v>394142</v>
      </c>
      <c r="H8" s="22">
        <v>3102</v>
      </c>
      <c r="I8" s="22">
        <v>390793</v>
      </c>
      <c r="J8" s="22">
        <v>3070</v>
      </c>
      <c r="K8" s="22">
        <v>387683</v>
      </c>
      <c r="L8" s="200">
        <v>3042</v>
      </c>
      <c r="M8" s="200">
        <v>385314</v>
      </c>
    </row>
    <row r="9" spans="1:16" ht="33.799999999999997" customHeight="1" x14ac:dyDescent="0.2">
      <c r="B9" s="84" t="s">
        <v>12</v>
      </c>
      <c r="D9" s="201">
        <v>48</v>
      </c>
      <c r="E9" s="22">
        <v>4610</v>
      </c>
      <c r="F9" s="22">
        <v>47</v>
      </c>
      <c r="G9" s="22">
        <v>4551</v>
      </c>
      <c r="H9" s="22">
        <v>47</v>
      </c>
      <c r="I9" s="22">
        <v>4551</v>
      </c>
      <c r="J9" s="22">
        <v>44</v>
      </c>
      <c r="K9" s="22">
        <v>4432</v>
      </c>
      <c r="L9" s="200">
        <v>43</v>
      </c>
      <c r="M9" s="200">
        <v>4237</v>
      </c>
    </row>
    <row r="10" spans="1:16" ht="33.799999999999997" customHeight="1" x14ac:dyDescent="0.2">
      <c r="B10" s="85" t="s">
        <v>6</v>
      </c>
      <c r="D10" s="201">
        <v>2132</v>
      </c>
      <c r="E10" s="22">
        <v>204013</v>
      </c>
      <c r="F10" s="22">
        <v>2111</v>
      </c>
      <c r="G10" s="22">
        <v>204585</v>
      </c>
      <c r="H10" s="22">
        <v>2113</v>
      </c>
      <c r="I10" s="22">
        <v>207151</v>
      </c>
      <c r="J10" s="22">
        <v>2111</v>
      </c>
      <c r="K10" s="22">
        <v>209184</v>
      </c>
      <c r="L10" s="200">
        <v>2112</v>
      </c>
      <c r="M10" s="200">
        <v>211077</v>
      </c>
    </row>
    <row r="11" spans="1:16" ht="33.799999999999997" customHeight="1" x14ac:dyDescent="0.2">
      <c r="B11" s="85" t="s">
        <v>7</v>
      </c>
      <c r="D11" s="201">
        <v>80</v>
      </c>
      <c r="E11" s="22">
        <v>13758</v>
      </c>
      <c r="F11" s="22">
        <v>81</v>
      </c>
      <c r="G11" s="22">
        <v>13753</v>
      </c>
      <c r="H11" s="22">
        <v>82</v>
      </c>
      <c r="I11" s="22">
        <v>14405</v>
      </c>
      <c r="J11" s="22">
        <v>86</v>
      </c>
      <c r="K11" s="22">
        <v>15723</v>
      </c>
      <c r="L11" s="200">
        <v>85</v>
      </c>
      <c r="M11" s="200">
        <v>15881</v>
      </c>
    </row>
    <row r="12" spans="1:16" ht="33.799999999999997" customHeight="1" x14ac:dyDescent="0.2">
      <c r="B12" s="85" t="s">
        <v>8</v>
      </c>
      <c r="D12" s="201">
        <v>2466</v>
      </c>
      <c r="E12" s="22">
        <v>235477</v>
      </c>
      <c r="F12" s="22">
        <v>2419</v>
      </c>
      <c r="G12" s="22">
        <v>231549</v>
      </c>
      <c r="H12" s="22">
        <v>2406</v>
      </c>
      <c r="I12" s="22">
        <v>231189</v>
      </c>
      <c r="J12" s="22">
        <v>2402</v>
      </c>
      <c r="K12" s="22">
        <v>232380</v>
      </c>
      <c r="L12" s="200">
        <v>2422</v>
      </c>
      <c r="M12" s="200">
        <v>231397</v>
      </c>
    </row>
    <row r="13" spans="1:16" ht="33.799999999999997" customHeight="1" x14ac:dyDescent="0.2">
      <c r="B13" s="85" t="s">
        <v>9</v>
      </c>
      <c r="D13" s="201">
        <v>50</v>
      </c>
      <c r="E13" s="22">
        <v>1690</v>
      </c>
      <c r="F13" s="22">
        <v>49</v>
      </c>
      <c r="G13" s="22">
        <v>1671</v>
      </c>
      <c r="H13" s="22">
        <v>49</v>
      </c>
      <c r="I13" s="22">
        <v>1671</v>
      </c>
      <c r="J13" s="22">
        <v>48</v>
      </c>
      <c r="K13" s="22">
        <v>1621</v>
      </c>
      <c r="L13" s="202" t="s">
        <v>388</v>
      </c>
      <c r="M13" s="202" t="s">
        <v>388</v>
      </c>
    </row>
    <row r="14" spans="1:16" ht="33.799999999999997" customHeight="1" x14ac:dyDescent="0.2">
      <c r="A14" s="29"/>
      <c r="B14" s="86" t="s">
        <v>289</v>
      </c>
      <c r="C14" s="29"/>
      <c r="D14" s="203">
        <v>12116</v>
      </c>
      <c r="E14" s="23">
        <v>562340</v>
      </c>
      <c r="F14" s="23">
        <v>11721</v>
      </c>
      <c r="G14" s="23">
        <v>547621</v>
      </c>
      <c r="H14" s="23">
        <v>11502</v>
      </c>
      <c r="I14" s="23">
        <v>536508</v>
      </c>
      <c r="J14" s="23">
        <v>11289</v>
      </c>
      <c r="K14" s="23">
        <v>528866</v>
      </c>
      <c r="L14" s="204">
        <v>11086</v>
      </c>
      <c r="M14" s="204">
        <v>520725</v>
      </c>
    </row>
    <row r="15" spans="1:16" ht="18" customHeight="1" x14ac:dyDescent="0.2">
      <c r="B15" s="79" t="s">
        <v>0</v>
      </c>
    </row>
    <row r="16" spans="1:16" ht="18" customHeight="1" x14ac:dyDescent="0.2">
      <c r="B16" s="79" t="s">
        <v>407</v>
      </c>
    </row>
  </sheetData>
  <sheetProtection formatCells="0" selectLockedCells="1"/>
  <protectedRanges>
    <protectedRange sqref="F6:I8 J5:M8 F9:M14" name="範囲1"/>
  </protectedRanges>
  <mergeCells count="9">
    <mergeCell ref="A5:C5"/>
    <mergeCell ref="A3:C4"/>
    <mergeCell ref="H1:M1"/>
    <mergeCell ref="A1:G1"/>
    <mergeCell ref="J3:K3"/>
    <mergeCell ref="L3:M3"/>
    <mergeCell ref="H3:I3"/>
    <mergeCell ref="F3:G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scale="78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Normal="100" workbookViewId="0">
      <selection activeCell="H1" sqref="H1:M11"/>
    </sheetView>
  </sheetViews>
  <sheetFormatPr defaultColWidth="9" defaultRowHeight="12.2" x14ac:dyDescent="0.2"/>
  <cols>
    <col min="1" max="1" width="1" style="79" customWidth="1"/>
    <col min="2" max="2" width="23.09765625" style="79" customWidth="1"/>
    <col min="3" max="3" width="1" style="79" customWidth="1"/>
    <col min="4" max="15" width="14.3984375" style="79" customWidth="1"/>
    <col min="16" max="16384" width="9" style="79"/>
  </cols>
  <sheetData>
    <row r="1" spans="1:16" ht="18.850000000000001" x14ac:dyDescent="0.2">
      <c r="A1" s="270" t="s">
        <v>338</v>
      </c>
      <c r="B1" s="270"/>
      <c r="C1" s="270"/>
      <c r="D1" s="270"/>
      <c r="E1" s="270"/>
      <c r="F1" s="270"/>
      <c r="G1" s="270"/>
      <c r="H1" s="271" t="s">
        <v>268</v>
      </c>
      <c r="I1" s="275"/>
      <c r="J1" s="275"/>
      <c r="K1" s="275"/>
      <c r="L1" s="275"/>
      <c r="M1" s="275"/>
      <c r="N1" s="160"/>
      <c r="O1" s="160"/>
      <c r="P1" s="160"/>
    </row>
    <row r="2" spans="1:16" ht="18.7" customHeight="1" x14ac:dyDescent="0.2">
      <c r="I2" s="80"/>
      <c r="M2" s="80" t="s">
        <v>337</v>
      </c>
    </row>
    <row r="3" spans="1:16" ht="20.350000000000001" customHeight="1" x14ac:dyDescent="0.2">
      <c r="A3" s="235" t="s">
        <v>1</v>
      </c>
      <c r="B3" s="231"/>
      <c r="C3" s="231"/>
      <c r="D3" s="257" t="s">
        <v>293</v>
      </c>
      <c r="E3" s="276"/>
      <c r="F3" s="257" t="s">
        <v>371</v>
      </c>
      <c r="G3" s="276"/>
      <c r="H3" s="256" t="s">
        <v>372</v>
      </c>
      <c r="I3" s="257"/>
      <c r="J3" s="256" t="s">
        <v>373</v>
      </c>
      <c r="K3" s="257"/>
      <c r="L3" s="258" t="s">
        <v>383</v>
      </c>
      <c r="M3" s="259"/>
    </row>
    <row r="4" spans="1:16" ht="20.350000000000001" customHeight="1" x14ac:dyDescent="0.2">
      <c r="A4" s="236"/>
      <c r="B4" s="232"/>
      <c r="C4" s="232"/>
      <c r="D4" s="149" t="s">
        <v>10</v>
      </c>
      <c r="E4" s="149" t="s">
        <v>11</v>
      </c>
      <c r="F4" s="149" t="s">
        <v>10</v>
      </c>
      <c r="G4" s="149" t="s">
        <v>11</v>
      </c>
      <c r="H4" s="152" t="s">
        <v>10</v>
      </c>
      <c r="I4" s="159" t="s">
        <v>11</v>
      </c>
      <c r="J4" s="149" t="s">
        <v>10</v>
      </c>
      <c r="K4" s="159" t="s">
        <v>11</v>
      </c>
      <c r="L4" s="225" t="s">
        <v>10</v>
      </c>
      <c r="M4" s="226" t="s">
        <v>11</v>
      </c>
    </row>
    <row r="5" spans="1:16" ht="33.799999999999997" customHeight="1" x14ac:dyDescent="0.2">
      <c r="A5" s="273" t="s">
        <v>2</v>
      </c>
      <c r="B5" s="273"/>
      <c r="C5" s="273"/>
      <c r="D5" s="92">
        <v>53964</v>
      </c>
      <c r="E5" s="26">
        <v>15070374</v>
      </c>
      <c r="F5" s="26">
        <v>54019</v>
      </c>
      <c r="G5" s="26">
        <v>15068806</v>
      </c>
      <c r="H5" s="26">
        <v>54029</v>
      </c>
      <c r="I5" s="26">
        <v>15057066</v>
      </c>
      <c r="J5" s="26">
        <v>54224</v>
      </c>
      <c r="K5" s="26">
        <v>15105890</v>
      </c>
      <c r="L5" s="205">
        <v>54199</v>
      </c>
      <c r="M5" s="205">
        <v>15160096</v>
      </c>
    </row>
    <row r="6" spans="1:16" ht="33.799999999999997" customHeight="1" x14ac:dyDescent="0.2">
      <c r="B6" s="85" t="s">
        <v>13</v>
      </c>
      <c r="D6" s="35">
        <v>5044</v>
      </c>
      <c r="E6" s="26">
        <v>2224577</v>
      </c>
      <c r="F6" s="26">
        <v>5011</v>
      </c>
      <c r="G6" s="26">
        <v>2190078</v>
      </c>
      <c r="H6" s="26">
        <v>4986</v>
      </c>
      <c r="I6" s="26">
        <v>2170435</v>
      </c>
      <c r="J6" s="26">
        <v>4970</v>
      </c>
      <c r="K6" s="26">
        <v>2184027</v>
      </c>
      <c r="L6" s="163">
        <v>4947</v>
      </c>
      <c r="M6" s="163">
        <v>2186699</v>
      </c>
    </row>
    <row r="7" spans="1:16" ht="33.799999999999997" customHeight="1" x14ac:dyDescent="0.2">
      <c r="B7" s="85" t="s">
        <v>14</v>
      </c>
      <c r="D7" s="35">
        <v>27071</v>
      </c>
      <c r="E7" s="26">
        <v>5755006</v>
      </c>
      <c r="F7" s="26">
        <v>27287</v>
      </c>
      <c r="G7" s="26">
        <v>5778020</v>
      </c>
      <c r="H7" s="26">
        <v>27447</v>
      </c>
      <c r="I7" s="26">
        <v>5793053</v>
      </c>
      <c r="J7" s="26">
        <v>27709</v>
      </c>
      <c r="K7" s="26">
        <v>5837908</v>
      </c>
      <c r="L7" s="163">
        <v>27815</v>
      </c>
      <c r="M7" s="163">
        <v>5858249</v>
      </c>
    </row>
    <row r="8" spans="1:16" ht="33.799999999999997" customHeight="1" x14ac:dyDescent="0.2">
      <c r="B8" s="85" t="s">
        <v>15</v>
      </c>
      <c r="D8" s="35">
        <v>386</v>
      </c>
      <c r="E8" s="26">
        <v>462129</v>
      </c>
      <c r="F8" s="26">
        <v>382</v>
      </c>
      <c r="G8" s="26">
        <v>464890</v>
      </c>
      <c r="H8" s="26">
        <v>380</v>
      </c>
      <c r="I8" s="26">
        <v>462285</v>
      </c>
      <c r="J8" s="26">
        <v>377</v>
      </c>
      <c r="K8" s="26">
        <v>461043</v>
      </c>
      <c r="L8" s="163">
        <v>378</v>
      </c>
      <c r="M8" s="163">
        <v>460021</v>
      </c>
    </row>
    <row r="9" spans="1:16" ht="33.799999999999997" customHeight="1" x14ac:dyDescent="0.2">
      <c r="B9" s="85" t="s">
        <v>8</v>
      </c>
      <c r="D9" s="35">
        <v>13787</v>
      </c>
      <c r="E9" s="26">
        <v>5962951</v>
      </c>
      <c r="F9" s="26">
        <v>13854</v>
      </c>
      <c r="G9" s="26">
        <v>5979032</v>
      </c>
      <c r="H9" s="26">
        <v>13865</v>
      </c>
      <c r="I9" s="26">
        <v>5986482</v>
      </c>
      <c r="J9" s="26">
        <v>13933</v>
      </c>
      <c r="K9" s="26">
        <v>5982724</v>
      </c>
      <c r="L9" s="163">
        <v>13941</v>
      </c>
      <c r="M9" s="163">
        <v>6023615</v>
      </c>
    </row>
    <row r="10" spans="1:16" ht="33.799999999999997" customHeight="1" x14ac:dyDescent="0.2">
      <c r="A10" s="29"/>
      <c r="B10" s="86" t="s">
        <v>16</v>
      </c>
      <c r="C10" s="29"/>
      <c r="D10" s="93">
        <v>7676</v>
      </c>
      <c r="E10" s="94">
        <v>665711</v>
      </c>
      <c r="F10" s="94">
        <v>7485</v>
      </c>
      <c r="G10" s="94">
        <v>656786</v>
      </c>
      <c r="H10" s="94">
        <v>7351</v>
      </c>
      <c r="I10" s="94">
        <v>644811</v>
      </c>
      <c r="J10" s="94">
        <v>7235</v>
      </c>
      <c r="K10" s="94">
        <v>640188</v>
      </c>
      <c r="L10" s="196">
        <v>7118</v>
      </c>
      <c r="M10" s="196">
        <v>631512</v>
      </c>
    </row>
    <row r="11" spans="1:16" ht="18" customHeight="1" x14ac:dyDescent="0.2">
      <c r="B11" s="79" t="s">
        <v>0</v>
      </c>
    </row>
  </sheetData>
  <sheetProtection formatCells="0" selectLockedCells="1"/>
  <protectedRanges>
    <protectedRange sqref="L5:M10 H6:K10" name="範囲1"/>
  </protectedRanges>
  <mergeCells count="9">
    <mergeCell ref="A5:C5"/>
    <mergeCell ref="F3:G3"/>
    <mergeCell ref="D3:E3"/>
    <mergeCell ref="J3:K3"/>
    <mergeCell ref="A1:G1"/>
    <mergeCell ref="H1:M1"/>
    <mergeCell ref="H3:I3"/>
    <mergeCell ref="A3:C4"/>
    <mergeCell ref="L3:M3"/>
  </mergeCells>
  <phoneticPr fontId="2"/>
  <pageMargins left="0.78740157480314965" right="0.78740157480314965" top="0.86614173228346458" bottom="0.6692913385826772" header="0.51181102362204722" footer="0.51181102362204722"/>
  <pageSetup paperSize="9" scale="7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zoomScaleNormal="100" workbookViewId="0">
      <selection activeCell="N6" sqref="N6"/>
    </sheetView>
  </sheetViews>
  <sheetFormatPr defaultColWidth="9" defaultRowHeight="12.2" x14ac:dyDescent="0.2"/>
  <cols>
    <col min="1" max="1" width="1" style="79" customWidth="1"/>
    <col min="2" max="2" width="23.09765625" style="79" customWidth="1"/>
    <col min="3" max="3" width="1" style="79" customWidth="1"/>
    <col min="4" max="15" width="14.09765625" style="79" customWidth="1"/>
    <col min="16" max="16384" width="9" style="79"/>
  </cols>
  <sheetData>
    <row r="1" spans="1:15" ht="18.850000000000001" x14ac:dyDescent="0.2">
      <c r="A1" s="270" t="s">
        <v>339</v>
      </c>
      <c r="B1" s="270"/>
      <c r="C1" s="270"/>
      <c r="D1" s="270"/>
      <c r="E1" s="270"/>
      <c r="F1" s="270"/>
      <c r="G1" s="270"/>
      <c r="H1" s="271" t="s">
        <v>269</v>
      </c>
      <c r="I1" s="271"/>
      <c r="J1" s="271"/>
      <c r="K1" s="271"/>
      <c r="L1" s="271"/>
      <c r="M1" s="271"/>
    </row>
    <row r="2" spans="1:15" ht="18.7" customHeight="1" x14ac:dyDescent="0.2">
      <c r="I2" s="80"/>
      <c r="L2" s="80"/>
      <c r="M2" s="80" t="s">
        <v>340</v>
      </c>
      <c r="N2" s="80"/>
      <c r="O2" s="80"/>
    </row>
    <row r="3" spans="1:15" ht="20.350000000000001" customHeight="1" x14ac:dyDescent="0.2">
      <c r="A3" s="235" t="s">
        <v>1</v>
      </c>
      <c r="B3" s="231"/>
      <c r="C3" s="231"/>
      <c r="D3" s="257" t="s">
        <v>293</v>
      </c>
      <c r="E3" s="276"/>
      <c r="F3" s="257" t="s">
        <v>371</v>
      </c>
      <c r="G3" s="276"/>
      <c r="H3" s="256" t="s">
        <v>372</v>
      </c>
      <c r="I3" s="257"/>
      <c r="J3" s="256" t="s">
        <v>373</v>
      </c>
      <c r="K3" s="257"/>
      <c r="L3" s="258" t="s">
        <v>383</v>
      </c>
      <c r="M3" s="259"/>
    </row>
    <row r="4" spans="1:15" ht="20.350000000000001" customHeight="1" x14ac:dyDescent="0.2">
      <c r="A4" s="236"/>
      <c r="B4" s="232"/>
      <c r="C4" s="232"/>
      <c r="D4" s="149" t="s">
        <v>10</v>
      </c>
      <c r="E4" s="149" t="s">
        <v>11</v>
      </c>
      <c r="F4" s="149" t="s">
        <v>10</v>
      </c>
      <c r="G4" s="149" t="s">
        <v>11</v>
      </c>
      <c r="H4" s="152" t="s">
        <v>10</v>
      </c>
      <c r="I4" s="149" t="s">
        <v>11</v>
      </c>
      <c r="J4" s="149" t="s">
        <v>10</v>
      </c>
      <c r="K4" s="159" t="s">
        <v>11</v>
      </c>
      <c r="L4" s="225" t="s">
        <v>10</v>
      </c>
      <c r="M4" s="226" t="s">
        <v>11</v>
      </c>
    </row>
    <row r="5" spans="1:15" ht="33.799999999999997" customHeight="1" x14ac:dyDescent="0.2">
      <c r="A5" s="277" t="s">
        <v>2</v>
      </c>
      <c r="B5" s="277"/>
      <c r="C5" s="278"/>
      <c r="D5" s="26">
        <v>53964</v>
      </c>
      <c r="E5" s="26">
        <v>15070374</v>
      </c>
      <c r="F5" s="26">
        <v>54019</v>
      </c>
      <c r="G5" s="26">
        <v>15068806</v>
      </c>
      <c r="H5" s="26">
        <v>54029</v>
      </c>
      <c r="I5" s="26">
        <v>15057066</v>
      </c>
      <c r="J5" s="26">
        <v>54224</v>
      </c>
      <c r="K5" s="26">
        <v>15105890</v>
      </c>
      <c r="L5" s="205">
        <v>54199</v>
      </c>
      <c r="M5" s="205">
        <v>15160096</v>
      </c>
    </row>
    <row r="6" spans="1:15" ht="33.799999999999997" customHeight="1" x14ac:dyDescent="0.2">
      <c r="B6" s="85" t="s">
        <v>17</v>
      </c>
      <c r="C6" s="95"/>
      <c r="D6" s="26">
        <v>351</v>
      </c>
      <c r="E6" s="26">
        <v>508454</v>
      </c>
      <c r="F6" s="26">
        <v>350</v>
      </c>
      <c r="G6" s="26">
        <v>481112</v>
      </c>
      <c r="H6" s="26">
        <v>349</v>
      </c>
      <c r="I6" s="26">
        <v>480474</v>
      </c>
      <c r="J6" s="26">
        <v>348</v>
      </c>
      <c r="K6" s="26">
        <v>480151</v>
      </c>
      <c r="L6" s="163">
        <v>348</v>
      </c>
      <c r="M6" s="163">
        <v>480152</v>
      </c>
    </row>
    <row r="7" spans="1:15" ht="33.799999999999997" customHeight="1" x14ac:dyDescent="0.2">
      <c r="B7" s="85" t="s">
        <v>18</v>
      </c>
      <c r="C7" s="95"/>
      <c r="D7" s="26">
        <v>6324</v>
      </c>
      <c r="E7" s="26">
        <v>2579899</v>
      </c>
      <c r="F7" s="26">
        <v>6315</v>
      </c>
      <c r="G7" s="26">
        <v>2569788</v>
      </c>
      <c r="H7" s="26">
        <v>6303</v>
      </c>
      <c r="I7" s="26">
        <v>2539800</v>
      </c>
      <c r="J7" s="26">
        <v>6359</v>
      </c>
      <c r="K7" s="26">
        <v>2541804</v>
      </c>
      <c r="L7" s="163">
        <v>6315</v>
      </c>
      <c r="M7" s="163">
        <v>2532318</v>
      </c>
    </row>
    <row r="8" spans="1:15" ht="33.799999999999997" customHeight="1" x14ac:dyDescent="0.2">
      <c r="B8" s="85" t="s">
        <v>19</v>
      </c>
      <c r="C8" s="95"/>
      <c r="D8" s="26">
        <v>23783</v>
      </c>
      <c r="E8" s="26">
        <v>8681661</v>
      </c>
      <c r="F8" s="26">
        <v>23700</v>
      </c>
      <c r="G8" s="26">
        <v>8693669</v>
      </c>
      <c r="H8" s="26">
        <v>23589</v>
      </c>
      <c r="I8" s="26">
        <v>8695109</v>
      </c>
      <c r="J8" s="26">
        <v>23357</v>
      </c>
      <c r="K8" s="26">
        <v>8717821</v>
      </c>
      <c r="L8" s="163">
        <v>23300</v>
      </c>
      <c r="M8" s="163">
        <v>8768220</v>
      </c>
    </row>
    <row r="9" spans="1:15" ht="33.799999999999997" customHeight="1" x14ac:dyDescent="0.2">
      <c r="B9" s="85" t="s">
        <v>20</v>
      </c>
      <c r="C9" s="95"/>
      <c r="D9" s="26">
        <v>22142</v>
      </c>
      <c r="E9" s="26">
        <v>3255471</v>
      </c>
      <c r="F9" s="26">
        <v>22331</v>
      </c>
      <c r="G9" s="26">
        <v>3280669</v>
      </c>
      <c r="H9" s="26">
        <v>22484</v>
      </c>
      <c r="I9" s="26">
        <v>3298493</v>
      </c>
      <c r="J9" s="26">
        <v>22871</v>
      </c>
      <c r="K9" s="26">
        <v>3323313</v>
      </c>
      <c r="L9" s="163">
        <v>22968</v>
      </c>
      <c r="M9" s="163">
        <v>3337157</v>
      </c>
    </row>
    <row r="10" spans="1:15" ht="33.799999999999997" customHeight="1" x14ac:dyDescent="0.2">
      <c r="A10" s="29"/>
      <c r="B10" s="96" t="s">
        <v>288</v>
      </c>
      <c r="C10" s="97"/>
      <c r="D10" s="94">
        <v>1364</v>
      </c>
      <c r="E10" s="94">
        <v>44889</v>
      </c>
      <c r="F10" s="94">
        <v>1323</v>
      </c>
      <c r="G10" s="94">
        <v>43568</v>
      </c>
      <c r="H10" s="94">
        <v>1304</v>
      </c>
      <c r="I10" s="94">
        <v>43190</v>
      </c>
      <c r="J10" s="94">
        <v>1289</v>
      </c>
      <c r="K10" s="94">
        <v>42801</v>
      </c>
      <c r="L10" s="196">
        <v>1268</v>
      </c>
      <c r="M10" s="196">
        <v>42249</v>
      </c>
    </row>
    <row r="11" spans="1:15" ht="18" customHeight="1" x14ac:dyDescent="0.2">
      <c r="B11" s="79" t="s">
        <v>0</v>
      </c>
    </row>
  </sheetData>
  <sheetProtection formatCells="0" selectLockedCells="1"/>
  <protectedRanges>
    <protectedRange sqref="L5:M10 H6:K10" name="範囲1"/>
  </protectedRanges>
  <mergeCells count="9">
    <mergeCell ref="L3:M3"/>
    <mergeCell ref="J3:K3"/>
    <mergeCell ref="A5:C5"/>
    <mergeCell ref="A1:G1"/>
    <mergeCell ref="A3:C4"/>
    <mergeCell ref="H1:M1"/>
    <mergeCell ref="D3:E3"/>
    <mergeCell ref="F3:G3"/>
    <mergeCell ref="H3:I3"/>
  </mergeCells>
  <phoneticPr fontId="2"/>
  <pageMargins left="0.78740157480314965" right="0.78740157480314965" top="0.86614173228346458" bottom="0.6692913385826772" header="0.51181102362204722" footer="0.51181102362204722"/>
  <pageSetup paperSize="9" scale="79" fitToHeight="0" orientation="landscape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>
      <selection activeCell="Y22" sqref="Y22"/>
    </sheetView>
  </sheetViews>
  <sheetFormatPr defaultColWidth="9" defaultRowHeight="12.2" x14ac:dyDescent="0.2"/>
  <cols>
    <col min="1" max="1" width="0.3984375" style="1" customWidth="1"/>
    <col min="2" max="3" width="1.69921875" style="1" customWidth="1"/>
    <col min="4" max="4" width="24.3984375" style="1" customWidth="1"/>
    <col min="5" max="5" width="0.3984375" style="1" customWidth="1"/>
    <col min="6" max="25" width="7.19921875" style="1" customWidth="1"/>
    <col min="26" max="16384" width="9" style="1"/>
  </cols>
  <sheetData>
    <row r="1" spans="1:25" ht="18.7" customHeight="1" x14ac:dyDescent="0.2">
      <c r="A1" s="289" t="s">
        <v>341</v>
      </c>
      <c r="B1" s="289"/>
      <c r="C1" s="289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3" t="s">
        <v>210</v>
      </c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</row>
    <row r="2" spans="1:25" ht="18.7" customHeight="1" x14ac:dyDescent="0.2">
      <c r="Y2" s="30" t="s">
        <v>342</v>
      </c>
    </row>
    <row r="3" spans="1:25" ht="18.7" customHeight="1" x14ac:dyDescent="0.2">
      <c r="A3" s="297" t="s">
        <v>188</v>
      </c>
      <c r="B3" s="297"/>
      <c r="C3" s="297"/>
      <c r="D3" s="297"/>
      <c r="E3" s="298"/>
      <c r="F3" s="37"/>
      <c r="G3" s="294" t="s">
        <v>189</v>
      </c>
      <c r="H3" s="294"/>
      <c r="I3" s="294"/>
      <c r="J3" s="294"/>
      <c r="K3" s="294"/>
      <c r="L3" s="294"/>
      <c r="M3" s="295"/>
      <c r="N3" s="296" t="s">
        <v>190</v>
      </c>
      <c r="O3" s="296"/>
      <c r="P3" s="296"/>
      <c r="Q3" s="296"/>
      <c r="R3" s="296"/>
      <c r="S3" s="296"/>
      <c r="T3" s="296"/>
      <c r="U3" s="296"/>
      <c r="V3" s="296"/>
      <c r="W3" s="296"/>
      <c r="X3" s="38"/>
      <c r="Y3" s="39"/>
    </row>
    <row r="4" spans="1:25" ht="18.7" customHeight="1" x14ac:dyDescent="0.2">
      <c r="A4" s="299"/>
      <c r="B4" s="299"/>
      <c r="C4" s="299"/>
      <c r="D4" s="299"/>
      <c r="E4" s="300"/>
      <c r="F4" s="287" t="s">
        <v>191</v>
      </c>
      <c r="G4" s="40"/>
      <c r="H4" s="303" t="s">
        <v>192</v>
      </c>
      <c r="I4" s="303"/>
      <c r="J4" s="303"/>
      <c r="K4" s="303"/>
      <c r="L4" s="303"/>
      <c r="M4" s="41"/>
      <c r="N4" s="305" t="s">
        <v>193</v>
      </c>
      <c r="O4" s="305"/>
      <c r="P4" s="305"/>
      <c r="Q4" s="305"/>
      <c r="R4" s="305"/>
      <c r="S4" s="305"/>
      <c r="T4" s="305"/>
      <c r="U4" s="305"/>
      <c r="V4" s="305"/>
      <c r="W4" s="305"/>
      <c r="X4" s="285" t="s">
        <v>194</v>
      </c>
      <c r="Y4" s="287" t="s">
        <v>195</v>
      </c>
    </row>
    <row r="5" spans="1:25" ht="3.05" customHeight="1" x14ac:dyDescent="0.2">
      <c r="A5" s="299"/>
      <c r="B5" s="299"/>
      <c r="C5" s="299"/>
      <c r="D5" s="299"/>
      <c r="E5" s="300"/>
      <c r="F5" s="287"/>
      <c r="G5" s="285" t="s">
        <v>191</v>
      </c>
      <c r="H5" s="292" t="s">
        <v>196</v>
      </c>
      <c r="I5" s="42"/>
      <c r="J5" s="43"/>
      <c r="K5" s="44"/>
      <c r="L5" s="42"/>
      <c r="M5" s="304" t="s">
        <v>196</v>
      </c>
      <c r="N5" s="45"/>
      <c r="O5" s="43"/>
      <c r="P5" s="43"/>
      <c r="Q5" s="43"/>
      <c r="R5" s="43"/>
      <c r="S5" s="43"/>
      <c r="T5" s="44"/>
      <c r="U5" s="43"/>
      <c r="V5" s="44"/>
      <c r="W5" s="42"/>
      <c r="X5" s="285"/>
      <c r="Y5" s="287"/>
    </row>
    <row r="6" spans="1:25" ht="96.8" customHeight="1" x14ac:dyDescent="0.2">
      <c r="A6" s="299"/>
      <c r="B6" s="299"/>
      <c r="C6" s="299"/>
      <c r="D6" s="299"/>
      <c r="E6" s="300"/>
      <c r="F6" s="287"/>
      <c r="G6" s="285"/>
      <c r="H6" s="287"/>
      <c r="I6" s="287" t="s">
        <v>197</v>
      </c>
      <c r="J6" s="286" t="s">
        <v>198</v>
      </c>
      <c r="K6" s="286" t="s">
        <v>199</v>
      </c>
      <c r="L6" s="286" t="s">
        <v>200</v>
      </c>
      <c r="M6" s="285"/>
      <c r="N6" s="306" t="s">
        <v>201</v>
      </c>
      <c r="O6" s="286" t="s">
        <v>277</v>
      </c>
      <c r="P6" s="286" t="s">
        <v>202</v>
      </c>
      <c r="Q6" s="286" t="s">
        <v>278</v>
      </c>
      <c r="R6" s="286" t="s">
        <v>203</v>
      </c>
      <c r="S6" s="286" t="s">
        <v>204</v>
      </c>
      <c r="T6" s="286" t="s">
        <v>205</v>
      </c>
      <c r="U6" s="286" t="s">
        <v>206</v>
      </c>
      <c r="V6" s="288" t="s">
        <v>207</v>
      </c>
      <c r="W6" s="288" t="s">
        <v>208</v>
      </c>
      <c r="X6" s="285"/>
      <c r="Y6" s="287"/>
    </row>
    <row r="7" spans="1:25" ht="15.8" customHeight="1" x14ac:dyDescent="0.2">
      <c r="A7" s="299"/>
      <c r="B7" s="299"/>
      <c r="C7" s="299"/>
      <c r="D7" s="299"/>
      <c r="E7" s="300"/>
      <c r="F7" s="46"/>
      <c r="G7" s="47"/>
      <c r="H7" s="46"/>
      <c r="I7" s="287"/>
      <c r="J7" s="285"/>
      <c r="K7" s="285"/>
      <c r="L7" s="285"/>
      <c r="M7" s="48"/>
      <c r="N7" s="307"/>
      <c r="O7" s="285"/>
      <c r="P7" s="285"/>
      <c r="Q7" s="285"/>
      <c r="R7" s="285"/>
      <c r="S7" s="285"/>
      <c r="T7" s="285"/>
      <c r="U7" s="285"/>
      <c r="V7" s="287"/>
      <c r="W7" s="287"/>
      <c r="X7" s="49"/>
      <c r="Y7" s="50"/>
    </row>
    <row r="8" spans="1:25" ht="3.05" customHeight="1" x14ac:dyDescent="0.2">
      <c r="A8" s="301"/>
      <c r="B8" s="301"/>
      <c r="C8" s="301"/>
      <c r="D8" s="301"/>
      <c r="E8" s="302"/>
      <c r="F8" s="51"/>
      <c r="G8" s="52"/>
      <c r="H8" s="51"/>
      <c r="I8" s="53"/>
      <c r="J8" s="54"/>
      <c r="K8" s="55"/>
      <c r="L8" s="53"/>
      <c r="M8" s="56"/>
      <c r="N8" s="57"/>
      <c r="O8" s="54"/>
      <c r="P8" s="54"/>
      <c r="Q8" s="54"/>
      <c r="R8" s="54"/>
      <c r="S8" s="54"/>
      <c r="T8" s="55"/>
      <c r="U8" s="54"/>
      <c r="V8" s="55"/>
      <c r="W8" s="53"/>
      <c r="X8" s="56"/>
      <c r="Y8" s="51"/>
    </row>
    <row r="9" spans="1:25" ht="14.95" customHeight="1" x14ac:dyDescent="0.2">
      <c r="B9" s="281" t="s">
        <v>211</v>
      </c>
      <c r="C9" s="281"/>
      <c r="D9" s="281"/>
      <c r="E9" s="64"/>
      <c r="F9" s="65">
        <v>148240</v>
      </c>
      <c r="G9" s="66">
        <f>H9+M9</f>
        <v>99674</v>
      </c>
      <c r="H9" s="67">
        <f>SUM(I9:L9)</f>
        <v>85780</v>
      </c>
      <c r="I9" s="67">
        <v>28938</v>
      </c>
      <c r="J9" s="67">
        <v>43171</v>
      </c>
      <c r="K9" s="67">
        <v>2274</v>
      </c>
      <c r="L9" s="67">
        <v>11397</v>
      </c>
      <c r="M9" s="66">
        <f>SUM(N9:W9)</f>
        <v>13894</v>
      </c>
      <c r="N9" s="67">
        <v>616</v>
      </c>
      <c r="O9" s="67">
        <v>2042</v>
      </c>
      <c r="P9" s="67">
        <v>2359</v>
      </c>
      <c r="Q9" s="67">
        <v>3790</v>
      </c>
      <c r="R9" s="67">
        <v>335</v>
      </c>
      <c r="S9" s="67">
        <v>1293</v>
      </c>
      <c r="T9" s="67">
        <v>262</v>
      </c>
      <c r="U9" s="67">
        <v>785</v>
      </c>
      <c r="V9" s="67">
        <v>803</v>
      </c>
      <c r="W9" s="67">
        <v>1609</v>
      </c>
      <c r="X9" s="67">
        <v>1233</v>
      </c>
      <c r="Y9" s="67">
        <v>46941</v>
      </c>
    </row>
    <row r="10" spans="1:25" ht="14.95" customHeight="1" x14ac:dyDescent="0.2">
      <c r="C10" s="282" t="s">
        <v>240</v>
      </c>
      <c r="D10" s="283"/>
      <c r="F10" s="9">
        <v>146395</v>
      </c>
      <c r="G10" s="10">
        <f t="shared" ref="G10:G22" si="0">H10+M10</f>
        <v>99104</v>
      </c>
      <c r="H10" s="10">
        <f t="shared" ref="H10:H22" si="1">SUM(I10:L10)</f>
        <v>85246</v>
      </c>
      <c r="I10" s="10">
        <v>28807</v>
      </c>
      <c r="J10" s="10">
        <v>42924</v>
      </c>
      <c r="K10" s="10">
        <v>2262</v>
      </c>
      <c r="L10" s="10">
        <v>11253</v>
      </c>
      <c r="M10" s="10">
        <f t="shared" ref="M10:M22" si="2">SUM(N10:W10)</f>
        <v>13858</v>
      </c>
      <c r="N10" s="10">
        <v>616</v>
      </c>
      <c r="O10" s="10">
        <v>2041</v>
      </c>
      <c r="P10" s="10">
        <v>2351</v>
      </c>
      <c r="Q10" s="10">
        <v>3785</v>
      </c>
      <c r="R10" s="10">
        <v>333</v>
      </c>
      <c r="S10" s="10">
        <v>1289</v>
      </c>
      <c r="T10" s="10">
        <v>261</v>
      </c>
      <c r="U10" s="10">
        <v>784</v>
      </c>
      <c r="V10" s="10">
        <v>799</v>
      </c>
      <c r="W10" s="10">
        <v>1599</v>
      </c>
      <c r="X10" s="10">
        <v>1220</v>
      </c>
      <c r="Y10" s="10">
        <v>45680</v>
      </c>
    </row>
    <row r="11" spans="1:25" ht="14.95" customHeight="1" x14ac:dyDescent="0.2">
      <c r="D11" s="15" t="s">
        <v>241</v>
      </c>
      <c r="F11" s="9">
        <v>93738</v>
      </c>
      <c r="G11" s="10">
        <f t="shared" si="0"/>
        <v>78220</v>
      </c>
      <c r="H11" s="10">
        <f t="shared" si="1"/>
        <v>65442</v>
      </c>
      <c r="I11" s="10">
        <v>22110</v>
      </c>
      <c r="J11" s="10">
        <v>34524</v>
      </c>
      <c r="K11" s="10">
        <v>1742</v>
      </c>
      <c r="L11" s="10">
        <v>7066</v>
      </c>
      <c r="M11" s="10">
        <f t="shared" si="2"/>
        <v>12778</v>
      </c>
      <c r="N11" s="10">
        <v>603</v>
      </c>
      <c r="O11" s="10">
        <v>1968</v>
      </c>
      <c r="P11" s="10">
        <v>2323</v>
      </c>
      <c r="Q11" s="10">
        <v>3671</v>
      </c>
      <c r="R11" s="10">
        <v>259</v>
      </c>
      <c r="S11" s="10">
        <v>1182</v>
      </c>
      <c r="T11" s="10">
        <v>238</v>
      </c>
      <c r="U11" s="10">
        <v>768</v>
      </c>
      <c r="V11" s="10">
        <v>513</v>
      </c>
      <c r="W11" s="10">
        <v>1253</v>
      </c>
      <c r="X11" s="10">
        <v>410</v>
      </c>
      <c r="Y11" s="10">
        <v>14961</v>
      </c>
    </row>
    <row r="12" spans="1:25" ht="17.45" customHeight="1" x14ac:dyDescent="0.2">
      <c r="D12" s="58" t="s">
        <v>299</v>
      </c>
      <c r="F12" s="9">
        <v>5194</v>
      </c>
      <c r="G12" s="10">
        <f t="shared" si="0"/>
        <v>3262</v>
      </c>
      <c r="H12" s="10">
        <f t="shared" si="1"/>
        <v>3071</v>
      </c>
      <c r="I12" s="10">
        <v>837</v>
      </c>
      <c r="J12" s="10">
        <v>1019</v>
      </c>
      <c r="K12" s="10">
        <v>110</v>
      </c>
      <c r="L12" s="10">
        <v>1105</v>
      </c>
      <c r="M12" s="10">
        <f t="shared" si="2"/>
        <v>191</v>
      </c>
      <c r="N12" s="20" t="s">
        <v>295</v>
      </c>
      <c r="O12" s="10">
        <v>8</v>
      </c>
      <c r="P12" s="10">
        <v>4</v>
      </c>
      <c r="Q12" s="10">
        <v>19</v>
      </c>
      <c r="R12" s="10">
        <v>12</v>
      </c>
      <c r="S12" s="10">
        <v>21</v>
      </c>
      <c r="T12" s="10">
        <v>6</v>
      </c>
      <c r="U12" s="20" t="s">
        <v>295</v>
      </c>
      <c r="V12" s="10">
        <v>37</v>
      </c>
      <c r="W12" s="10">
        <v>84</v>
      </c>
      <c r="X12" s="10">
        <v>21</v>
      </c>
      <c r="Y12" s="10">
        <v>1899</v>
      </c>
    </row>
    <row r="13" spans="1:25" ht="14.95" customHeight="1" x14ac:dyDescent="0.2">
      <c r="D13" s="15" t="s">
        <v>212</v>
      </c>
      <c r="F13" s="9">
        <v>43605</v>
      </c>
      <c r="G13" s="10">
        <f t="shared" si="0"/>
        <v>16313</v>
      </c>
      <c r="H13" s="10">
        <f t="shared" si="1"/>
        <v>15477</v>
      </c>
      <c r="I13" s="10">
        <v>5416</v>
      </c>
      <c r="J13" s="10">
        <v>6655</v>
      </c>
      <c r="K13" s="10">
        <v>391</v>
      </c>
      <c r="L13" s="10">
        <v>3015</v>
      </c>
      <c r="M13" s="10">
        <f t="shared" si="2"/>
        <v>836</v>
      </c>
      <c r="N13" s="10">
        <v>11</v>
      </c>
      <c r="O13" s="10">
        <v>61</v>
      </c>
      <c r="P13" s="10">
        <v>21</v>
      </c>
      <c r="Q13" s="10">
        <v>88</v>
      </c>
      <c r="R13" s="10">
        <v>58</v>
      </c>
      <c r="S13" s="10">
        <v>81</v>
      </c>
      <c r="T13" s="10">
        <v>17</v>
      </c>
      <c r="U13" s="10">
        <v>16</v>
      </c>
      <c r="V13" s="10">
        <v>230</v>
      </c>
      <c r="W13" s="10">
        <v>253</v>
      </c>
      <c r="X13" s="10">
        <v>767</v>
      </c>
      <c r="Y13" s="10">
        <v>26297</v>
      </c>
    </row>
    <row r="14" spans="1:25" ht="14.95" customHeight="1" x14ac:dyDescent="0.2">
      <c r="D14" s="15" t="s">
        <v>213</v>
      </c>
      <c r="F14" s="9">
        <v>3858</v>
      </c>
      <c r="G14" s="10">
        <f t="shared" si="0"/>
        <v>1309</v>
      </c>
      <c r="H14" s="10">
        <f t="shared" si="1"/>
        <v>1256</v>
      </c>
      <c r="I14" s="10">
        <v>444</v>
      </c>
      <c r="J14" s="10">
        <v>726</v>
      </c>
      <c r="K14" s="10">
        <v>19</v>
      </c>
      <c r="L14" s="10">
        <v>67</v>
      </c>
      <c r="M14" s="10">
        <f t="shared" si="2"/>
        <v>53</v>
      </c>
      <c r="N14" s="10">
        <v>2</v>
      </c>
      <c r="O14" s="10">
        <v>4</v>
      </c>
      <c r="P14" s="10">
        <v>3</v>
      </c>
      <c r="Q14" s="10">
        <v>7</v>
      </c>
      <c r="R14" s="10">
        <v>4</v>
      </c>
      <c r="S14" s="10">
        <v>5</v>
      </c>
      <c r="T14" s="20" t="s">
        <v>295</v>
      </c>
      <c r="U14" s="20" t="s">
        <v>295</v>
      </c>
      <c r="V14" s="10">
        <v>19</v>
      </c>
      <c r="W14" s="10">
        <v>9</v>
      </c>
      <c r="X14" s="10">
        <v>22</v>
      </c>
      <c r="Y14" s="10">
        <v>2523</v>
      </c>
    </row>
    <row r="15" spans="1:25" ht="14.95" customHeight="1" x14ac:dyDescent="0.2">
      <c r="C15" s="282" t="s">
        <v>214</v>
      </c>
      <c r="D15" s="284"/>
      <c r="F15" s="9">
        <v>1845</v>
      </c>
      <c r="G15" s="10">
        <f t="shared" si="0"/>
        <v>570</v>
      </c>
      <c r="H15" s="10">
        <f t="shared" si="1"/>
        <v>534</v>
      </c>
      <c r="I15" s="10">
        <v>131</v>
      </c>
      <c r="J15" s="10">
        <v>247</v>
      </c>
      <c r="K15" s="10">
        <v>12</v>
      </c>
      <c r="L15" s="10">
        <v>144</v>
      </c>
      <c r="M15" s="10">
        <f t="shared" si="2"/>
        <v>36</v>
      </c>
      <c r="N15" s="20" t="s">
        <v>295</v>
      </c>
      <c r="O15" s="10">
        <v>1</v>
      </c>
      <c r="P15" s="10">
        <v>8</v>
      </c>
      <c r="Q15" s="10">
        <v>5</v>
      </c>
      <c r="R15" s="10">
        <v>2</v>
      </c>
      <c r="S15" s="10">
        <v>4</v>
      </c>
      <c r="T15" s="10">
        <v>1</v>
      </c>
      <c r="U15" s="10">
        <v>1</v>
      </c>
      <c r="V15" s="10">
        <v>4</v>
      </c>
      <c r="W15" s="10">
        <v>10</v>
      </c>
      <c r="X15" s="10">
        <v>13</v>
      </c>
      <c r="Y15" s="10">
        <v>1261</v>
      </c>
    </row>
    <row r="16" spans="1:25" ht="14.95" customHeight="1" x14ac:dyDescent="0.2">
      <c r="B16" s="291" t="s">
        <v>215</v>
      </c>
      <c r="C16" s="291"/>
      <c r="D16" s="291"/>
      <c r="E16" s="64"/>
      <c r="F16" s="68">
        <v>361200</v>
      </c>
      <c r="G16" s="66">
        <f t="shared" si="0"/>
        <v>309826</v>
      </c>
      <c r="H16" s="66">
        <f t="shared" si="1"/>
        <v>248590</v>
      </c>
      <c r="I16" s="66">
        <v>57876</v>
      </c>
      <c r="J16" s="66">
        <v>158554</v>
      </c>
      <c r="K16" s="66">
        <v>5235</v>
      </c>
      <c r="L16" s="66">
        <v>26925</v>
      </c>
      <c r="M16" s="66">
        <f t="shared" si="2"/>
        <v>61236</v>
      </c>
      <c r="N16" s="66">
        <v>2464</v>
      </c>
      <c r="O16" s="66">
        <v>6126</v>
      </c>
      <c r="P16" s="66">
        <v>13913</v>
      </c>
      <c r="Q16" s="66">
        <v>17666</v>
      </c>
      <c r="R16" s="66">
        <v>1102</v>
      </c>
      <c r="S16" s="66">
        <v>6140</v>
      </c>
      <c r="T16" s="66">
        <v>1400</v>
      </c>
      <c r="U16" s="66">
        <v>5293</v>
      </c>
      <c r="V16" s="66">
        <v>1671</v>
      </c>
      <c r="W16" s="66">
        <v>5461</v>
      </c>
      <c r="X16" s="66">
        <v>3253</v>
      </c>
      <c r="Y16" s="66">
        <v>46941</v>
      </c>
    </row>
    <row r="17" spans="1:25" ht="14.95" customHeight="1" x14ac:dyDescent="0.2">
      <c r="C17" s="282" t="s">
        <v>240</v>
      </c>
      <c r="D17" s="283"/>
      <c r="F17" s="9">
        <v>358194</v>
      </c>
      <c r="G17" s="10">
        <f t="shared" si="0"/>
        <v>308117</v>
      </c>
      <c r="H17" s="10">
        <f t="shared" si="1"/>
        <v>247028</v>
      </c>
      <c r="I17" s="10">
        <v>57614</v>
      </c>
      <c r="J17" s="10">
        <v>157648</v>
      </c>
      <c r="K17" s="10">
        <v>5204</v>
      </c>
      <c r="L17" s="10">
        <v>26562</v>
      </c>
      <c r="M17" s="10">
        <f t="shared" si="2"/>
        <v>61089</v>
      </c>
      <c r="N17" s="10">
        <v>2464</v>
      </c>
      <c r="O17" s="10">
        <v>6123</v>
      </c>
      <c r="P17" s="10">
        <v>13867</v>
      </c>
      <c r="Q17" s="10">
        <v>17643</v>
      </c>
      <c r="R17" s="10">
        <v>1095</v>
      </c>
      <c r="S17" s="10">
        <v>6121</v>
      </c>
      <c r="T17" s="10">
        <v>1395</v>
      </c>
      <c r="U17" s="10">
        <v>5287</v>
      </c>
      <c r="V17" s="10">
        <v>1663</v>
      </c>
      <c r="W17" s="10">
        <v>5431</v>
      </c>
      <c r="X17" s="10">
        <v>3219</v>
      </c>
      <c r="Y17" s="10">
        <v>45680</v>
      </c>
    </row>
    <row r="18" spans="1:25" ht="14.95" customHeight="1" x14ac:dyDescent="0.2">
      <c r="D18" s="15" t="s">
        <v>241</v>
      </c>
      <c r="F18" s="9">
        <v>266432</v>
      </c>
      <c r="G18" s="10">
        <f t="shared" si="0"/>
        <v>249573</v>
      </c>
      <c r="H18" s="10">
        <f t="shared" si="1"/>
        <v>192123</v>
      </c>
      <c r="I18" s="10">
        <v>44220</v>
      </c>
      <c r="J18" s="10">
        <v>127585</v>
      </c>
      <c r="K18" s="10">
        <v>4000</v>
      </c>
      <c r="L18" s="10">
        <v>16318</v>
      </c>
      <c r="M18" s="10">
        <f t="shared" si="2"/>
        <v>57450</v>
      </c>
      <c r="N18" s="10">
        <v>2412</v>
      </c>
      <c r="O18" s="10">
        <v>5904</v>
      </c>
      <c r="P18" s="10">
        <v>13705</v>
      </c>
      <c r="Q18" s="10">
        <v>17113</v>
      </c>
      <c r="R18" s="10">
        <v>852</v>
      </c>
      <c r="S18" s="10">
        <v>5615</v>
      </c>
      <c r="T18" s="10">
        <v>1284</v>
      </c>
      <c r="U18" s="10">
        <v>5194</v>
      </c>
      <c r="V18" s="10">
        <v>1066</v>
      </c>
      <c r="W18" s="10">
        <v>4305</v>
      </c>
      <c r="X18" s="10">
        <v>1391</v>
      </c>
      <c r="Y18" s="10">
        <v>14961</v>
      </c>
    </row>
    <row r="19" spans="1:25" ht="14.95" customHeight="1" x14ac:dyDescent="0.2">
      <c r="D19" s="58" t="s">
        <v>299</v>
      </c>
      <c r="F19" s="9">
        <v>11074</v>
      </c>
      <c r="G19" s="10">
        <f t="shared" si="0"/>
        <v>9071</v>
      </c>
      <c r="H19" s="10">
        <f t="shared" si="1"/>
        <v>8420</v>
      </c>
      <c r="I19" s="10">
        <v>1674</v>
      </c>
      <c r="J19" s="10">
        <v>3820</v>
      </c>
      <c r="K19" s="10">
        <v>259</v>
      </c>
      <c r="L19" s="10">
        <v>2667</v>
      </c>
      <c r="M19" s="10">
        <f t="shared" si="2"/>
        <v>651</v>
      </c>
      <c r="N19" s="20" t="s">
        <v>295</v>
      </c>
      <c r="O19" s="10">
        <v>24</v>
      </c>
      <c r="P19" s="10">
        <v>23</v>
      </c>
      <c r="Q19" s="10">
        <v>91</v>
      </c>
      <c r="R19" s="10">
        <v>37</v>
      </c>
      <c r="S19" s="10">
        <v>96</v>
      </c>
      <c r="T19" s="10">
        <v>30</v>
      </c>
      <c r="U19" s="20" t="s">
        <v>295</v>
      </c>
      <c r="V19" s="10">
        <v>75</v>
      </c>
      <c r="W19" s="10">
        <v>275</v>
      </c>
      <c r="X19" s="10">
        <v>66</v>
      </c>
      <c r="Y19" s="10">
        <v>1899</v>
      </c>
    </row>
    <row r="20" spans="1:25" ht="14.95" customHeight="1" x14ac:dyDescent="0.2">
      <c r="D20" s="15" t="s">
        <v>212</v>
      </c>
      <c r="F20" s="9">
        <v>74212</v>
      </c>
      <c r="G20" s="10">
        <f t="shared" si="0"/>
        <v>45580</v>
      </c>
      <c r="H20" s="10">
        <f t="shared" si="1"/>
        <v>42775</v>
      </c>
      <c r="I20" s="10">
        <v>10832</v>
      </c>
      <c r="J20" s="10">
        <v>23628</v>
      </c>
      <c r="K20" s="10">
        <v>904</v>
      </c>
      <c r="L20" s="10">
        <v>7411</v>
      </c>
      <c r="M20" s="10">
        <f t="shared" si="2"/>
        <v>2805</v>
      </c>
      <c r="N20" s="10">
        <v>44</v>
      </c>
      <c r="O20" s="10">
        <v>183</v>
      </c>
      <c r="P20" s="10">
        <v>121</v>
      </c>
      <c r="Q20" s="10">
        <v>406</v>
      </c>
      <c r="R20" s="10">
        <v>190</v>
      </c>
      <c r="S20" s="10">
        <v>386</v>
      </c>
      <c r="T20" s="10">
        <v>81</v>
      </c>
      <c r="U20" s="10">
        <v>93</v>
      </c>
      <c r="V20" s="10">
        <v>479</v>
      </c>
      <c r="W20" s="10">
        <v>822</v>
      </c>
      <c r="X20" s="10">
        <v>1713</v>
      </c>
      <c r="Y20" s="10">
        <v>26297</v>
      </c>
    </row>
    <row r="21" spans="1:25" ht="14.95" customHeight="1" x14ac:dyDescent="0.2">
      <c r="D21" s="15" t="s">
        <v>213</v>
      </c>
      <c r="F21" s="9">
        <v>6476</v>
      </c>
      <c r="G21" s="10">
        <f t="shared" si="0"/>
        <v>3893</v>
      </c>
      <c r="H21" s="10">
        <f t="shared" si="1"/>
        <v>3710</v>
      </c>
      <c r="I21" s="10">
        <v>888</v>
      </c>
      <c r="J21" s="10">
        <v>2615</v>
      </c>
      <c r="K21" s="10">
        <v>41</v>
      </c>
      <c r="L21" s="10">
        <v>166</v>
      </c>
      <c r="M21" s="10">
        <f t="shared" si="2"/>
        <v>183</v>
      </c>
      <c r="N21" s="10">
        <v>8</v>
      </c>
      <c r="O21" s="10">
        <v>12</v>
      </c>
      <c r="P21" s="10">
        <v>18</v>
      </c>
      <c r="Q21" s="10">
        <v>33</v>
      </c>
      <c r="R21" s="10">
        <v>16</v>
      </c>
      <c r="S21" s="10">
        <v>24</v>
      </c>
      <c r="T21" s="20" t="s">
        <v>295</v>
      </c>
      <c r="U21" s="20" t="s">
        <v>295</v>
      </c>
      <c r="V21" s="10">
        <v>43</v>
      </c>
      <c r="W21" s="10">
        <v>29</v>
      </c>
      <c r="X21" s="10">
        <v>49</v>
      </c>
      <c r="Y21" s="10">
        <v>2523</v>
      </c>
    </row>
    <row r="22" spans="1:25" ht="14.95" customHeight="1" x14ac:dyDescent="0.2">
      <c r="A22" s="14"/>
      <c r="B22" s="14"/>
      <c r="C22" s="279" t="s">
        <v>214</v>
      </c>
      <c r="D22" s="280"/>
      <c r="E22" s="14"/>
      <c r="F22" s="11">
        <v>3006</v>
      </c>
      <c r="G22" s="12">
        <f t="shared" si="0"/>
        <v>1709</v>
      </c>
      <c r="H22" s="12">
        <f t="shared" si="1"/>
        <v>1562</v>
      </c>
      <c r="I22" s="12">
        <v>262</v>
      </c>
      <c r="J22" s="12">
        <v>906</v>
      </c>
      <c r="K22" s="12">
        <v>31</v>
      </c>
      <c r="L22" s="12">
        <v>363</v>
      </c>
      <c r="M22" s="12">
        <f t="shared" si="2"/>
        <v>147</v>
      </c>
      <c r="N22" s="21" t="s">
        <v>295</v>
      </c>
      <c r="O22" s="12">
        <v>3</v>
      </c>
      <c r="P22" s="12">
        <v>46</v>
      </c>
      <c r="Q22" s="12">
        <v>23</v>
      </c>
      <c r="R22" s="12">
        <v>7</v>
      </c>
      <c r="S22" s="12">
        <v>19</v>
      </c>
      <c r="T22" s="12">
        <v>5</v>
      </c>
      <c r="U22" s="12">
        <v>6</v>
      </c>
      <c r="V22" s="12">
        <v>8</v>
      </c>
      <c r="W22" s="12">
        <v>30</v>
      </c>
      <c r="X22" s="12">
        <v>34</v>
      </c>
      <c r="Y22" s="12">
        <v>1261</v>
      </c>
    </row>
    <row r="23" spans="1:25" ht="18" customHeight="1" x14ac:dyDescent="0.2">
      <c r="A23" s="1" t="s">
        <v>209</v>
      </c>
      <c r="H23" s="1" t="s">
        <v>343</v>
      </c>
    </row>
  </sheetData>
  <mergeCells count="33">
    <mergeCell ref="N1:Y1"/>
    <mergeCell ref="G3:M3"/>
    <mergeCell ref="N3:W3"/>
    <mergeCell ref="A3:E8"/>
    <mergeCell ref="F4:F6"/>
    <mergeCell ref="H4:L4"/>
    <mergeCell ref="J6:J7"/>
    <mergeCell ref="K6:K7"/>
    <mergeCell ref="L6:L7"/>
    <mergeCell ref="M5:M6"/>
    <mergeCell ref="N4:W4"/>
    <mergeCell ref="N6:N7"/>
    <mergeCell ref="P6:P7"/>
    <mergeCell ref="Q6:Q7"/>
    <mergeCell ref="S6:S7"/>
    <mergeCell ref="R6:R7"/>
    <mergeCell ref="A1:M1"/>
    <mergeCell ref="I6:I7"/>
    <mergeCell ref="B16:D16"/>
    <mergeCell ref="C17:D17"/>
    <mergeCell ref="G5:G6"/>
    <mergeCell ref="H5:H6"/>
    <mergeCell ref="Y4:Y6"/>
    <mergeCell ref="W6:W7"/>
    <mergeCell ref="T6:T7"/>
    <mergeCell ref="U6:U7"/>
    <mergeCell ref="V6:V7"/>
    <mergeCell ref="C22:D22"/>
    <mergeCell ref="B9:D9"/>
    <mergeCell ref="C10:D10"/>
    <mergeCell ref="C15:D15"/>
    <mergeCell ref="X4:X6"/>
    <mergeCell ref="O6:O7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G1"/>
    </sheetView>
  </sheetViews>
  <sheetFormatPr defaultColWidth="9" defaultRowHeight="12.2" x14ac:dyDescent="0.2"/>
  <cols>
    <col min="1" max="1" width="21.59765625" style="1" customWidth="1"/>
    <col min="2" max="7" width="10.8984375" style="1" customWidth="1"/>
    <col min="8" max="9" width="12.09765625" style="1" customWidth="1"/>
    <col min="10" max="15" width="10.3984375" style="1" customWidth="1"/>
    <col min="16" max="16384" width="9" style="1"/>
  </cols>
  <sheetData>
    <row r="1" spans="1:15" ht="18.850000000000001" x14ac:dyDescent="0.2">
      <c r="A1" s="290" t="s">
        <v>344</v>
      </c>
      <c r="B1" s="290"/>
      <c r="C1" s="290"/>
      <c r="D1" s="290"/>
      <c r="E1" s="290"/>
      <c r="F1" s="290"/>
      <c r="G1" s="290"/>
      <c r="H1" s="293" t="s">
        <v>216</v>
      </c>
      <c r="I1" s="293"/>
      <c r="J1" s="293"/>
      <c r="K1" s="293"/>
      <c r="L1" s="293"/>
      <c r="M1" s="293"/>
      <c r="N1" s="293"/>
      <c r="O1" s="293"/>
    </row>
    <row r="2" spans="1:15" ht="18.7" customHeight="1" x14ac:dyDescent="0.2">
      <c r="O2" s="30" t="s">
        <v>345</v>
      </c>
    </row>
    <row r="3" spans="1:15" ht="18.7" customHeight="1" x14ac:dyDescent="0.2">
      <c r="A3" s="308" t="s">
        <v>188</v>
      </c>
      <c r="B3" s="310" t="s">
        <v>80</v>
      </c>
      <c r="C3" s="310"/>
      <c r="D3" s="295" t="s">
        <v>264</v>
      </c>
      <c r="E3" s="313"/>
      <c r="F3" s="313"/>
      <c r="G3" s="313"/>
      <c r="H3" s="314" t="s">
        <v>265</v>
      </c>
      <c r="I3" s="314"/>
      <c r="J3" s="314"/>
      <c r="K3" s="314"/>
      <c r="L3" s="314"/>
      <c r="M3" s="315"/>
      <c r="N3" s="310" t="s">
        <v>235</v>
      </c>
      <c r="O3" s="311"/>
    </row>
    <row r="4" spans="1:15" ht="18.7" customHeight="1" x14ac:dyDescent="0.2">
      <c r="A4" s="309"/>
      <c r="B4" s="303"/>
      <c r="C4" s="303"/>
      <c r="D4" s="303" t="s">
        <v>165</v>
      </c>
      <c r="E4" s="303"/>
      <c r="F4" s="303" t="s">
        <v>232</v>
      </c>
      <c r="G4" s="303"/>
      <c r="H4" s="309" t="s">
        <v>274</v>
      </c>
      <c r="I4" s="303"/>
      <c r="J4" s="303" t="s">
        <v>233</v>
      </c>
      <c r="K4" s="303"/>
      <c r="L4" s="303" t="s">
        <v>234</v>
      </c>
      <c r="M4" s="303"/>
      <c r="N4" s="303"/>
      <c r="O4" s="312"/>
    </row>
    <row r="5" spans="1:15" ht="18.7" customHeight="1" x14ac:dyDescent="0.2">
      <c r="A5" s="309"/>
      <c r="B5" s="31" t="s">
        <v>230</v>
      </c>
      <c r="C5" s="31" t="s">
        <v>231</v>
      </c>
      <c r="D5" s="31" t="s">
        <v>230</v>
      </c>
      <c r="E5" s="31" t="s">
        <v>231</v>
      </c>
      <c r="F5" s="31" t="s">
        <v>230</v>
      </c>
      <c r="G5" s="31" t="s">
        <v>231</v>
      </c>
      <c r="H5" s="59" t="s">
        <v>230</v>
      </c>
      <c r="I5" s="31" t="s">
        <v>231</v>
      </c>
      <c r="J5" s="31" t="s">
        <v>230</v>
      </c>
      <c r="K5" s="31" t="s">
        <v>231</v>
      </c>
      <c r="L5" s="31" t="s">
        <v>230</v>
      </c>
      <c r="M5" s="31" t="s">
        <v>231</v>
      </c>
      <c r="N5" s="31" t="s">
        <v>230</v>
      </c>
      <c r="O5" s="60" t="s">
        <v>231</v>
      </c>
    </row>
    <row r="6" spans="1:15" ht="14.95" customHeight="1" x14ac:dyDescent="0.2">
      <c r="A6" s="69" t="s">
        <v>165</v>
      </c>
      <c r="B6" s="65">
        <f>D6+N6</f>
        <v>138334</v>
      </c>
      <c r="C6" s="66">
        <f>E6+O6</f>
        <v>366832</v>
      </c>
      <c r="D6" s="66">
        <f>F6+H6+J6+L6</f>
        <v>136846</v>
      </c>
      <c r="E6" s="66">
        <f>G6+I6+K6+M6</f>
        <v>363690</v>
      </c>
      <c r="F6" s="66">
        <v>85697</v>
      </c>
      <c r="G6" s="66">
        <v>263944</v>
      </c>
      <c r="H6" s="66">
        <v>6319</v>
      </c>
      <c r="I6" s="66">
        <v>14850</v>
      </c>
      <c r="J6" s="66">
        <v>40532</v>
      </c>
      <c r="K6" s="66">
        <v>75710</v>
      </c>
      <c r="L6" s="66">
        <v>4298</v>
      </c>
      <c r="M6" s="66">
        <v>9186</v>
      </c>
      <c r="N6" s="66">
        <f>SUM(N7:N20)</f>
        <v>1488</v>
      </c>
      <c r="O6" s="66">
        <f>SUM(O7:O20)</f>
        <v>3142</v>
      </c>
    </row>
    <row r="7" spans="1:15" ht="14.95" customHeight="1" x14ac:dyDescent="0.2">
      <c r="A7" s="1" t="s">
        <v>221</v>
      </c>
      <c r="B7" s="9">
        <f t="shared" ref="B7:B20" si="0">D7+N7</f>
        <v>3524</v>
      </c>
      <c r="C7" s="10">
        <f t="shared" ref="C7:C20" si="1">E7+O7</f>
        <v>4494</v>
      </c>
      <c r="D7" s="10">
        <f>F7+H7+J7+L7</f>
        <v>3228</v>
      </c>
      <c r="E7" s="10">
        <f>G7+I7+K7+M7</f>
        <v>4106</v>
      </c>
      <c r="F7" s="10">
        <v>7</v>
      </c>
      <c r="G7" s="10">
        <v>9</v>
      </c>
      <c r="H7" s="10">
        <v>7</v>
      </c>
      <c r="I7" s="10">
        <v>17</v>
      </c>
      <c r="J7" s="10">
        <v>2822</v>
      </c>
      <c r="K7" s="10">
        <v>3575</v>
      </c>
      <c r="L7" s="10">
        <v>392</v>
      </c>
      <c r="M7" s="10">
        <v>505</v>
      </c>
      <c r="N7" s="10">
        <v>296</v>
      </c>
      <c r="O7" s="10">
        <v>388</v>
      </c>
    </row>
    <row r="8" spans="1:15" ht="14.95" customHeight="1" x14ac:dyDescent="0.2">
      <c r="A8" s="1" t="s">
        <v>222</v>
      </c>
      <c r="B8" s="9">
        <f t="shared" si="0"/>
        <v>8631</v>
      </c>
      <c r="C8" s="10">
        <f t="shared" si="1"/>
        <v>11370</v>
      </c>
      <c r="D8" s="10">
        <f t="shared" ref="D8:E20" si="2">F8+H8+J8+L8</f>
        <v>8340</v>
      </c>
      <c r="E8" s="10">
        <f t="shared" si="2"/>
        <v>10930</v>
      </c>
      <c r="F8" s="10">
        <v>457</v>
      </c>
      <c r="G8" s="10">
        <v>643</v>
      </c>
      <c r="H8" s="10">
        <v>109</v>
      </c>
      <c r="I8" s="10">
        <v>210</v>
      </c>
      <c r="J8" s="10">
        <v>7163</v>
      </c>
      <c r="K8" s="10">
        <v>9206</v>
      </c>
      <c r="L8" s="10">
        <v>611</v>
      </c>
      <c r="M8" s="10">
        <v>871</v>
      </c>
      <c r="N8" s="10">
        <v>291</v>
      </c>
      <c r="O8" s="10">
        <v>440</v>
      </c>
    </row>
    <row r="9" spans="1:15" ht="14.95" customHeight="1" x14ac:dyDescent="0.2">
      <c r="A9" s="1" t="s">
        <v>223</v>
      </c>
      <c r="B9" s="9">
        <f t="shared" si="0"/>
        <v>9827</v>
      </c>
      <c r="C9" s="10">
        <f t="shared" si="1"/>
        <v>15908</v>
      </c>
      <c r="D9" s="10">
        <f t="shared" si="2"/>
        <v>9617</v>
      </c>
      <c r="E9" s="10">
        <f t="shared" si="2"/>
        <v>15479</v>
      </c>
      <c r="F9" s="10">
        <v>725</v>
      </c>
      <c r="G9" s="10">
        <v>1161</v>
      </c>
      <c r="H9" s="10">
        <v>913</v>
      </c>
      <c r="I9" s="10">
        <v>1572</v>
      </c>
      <c r="J9" s="10">
        <v>7319</v>
      </c>
      <c r="K9" s="10">
        <v>11610</v>
      </c>
      <c r="L9" s="10">
        <v>660</v>
      </c>
      <c r="M9" s="10">
        <v>1136</v>
      </c>
      <c r="N9" s="10">
        <v>210</v>
      </c>
      <c r="O9" s="10">
        <v>429</v>
      </c>
    </row>
    <row r="10" spans="1:15" ht="14.95" customHeight="1" x14ac:dyDescent="0.2">
      <c r="A10" s="1" t="s">
        <v>224</v>
      </c>
      <c r="B10" s="9">
        <f t="shared" si="0"/>
        <v>11071</v>
      </c>
      <c r="C10" s="10">
        <f t="shared" si="1"/>
        <v>22678</v>
      </c>
      <c r="D10" s="10">
        <f t="shared" si="2"/>
        <v>10896</v>
      </c>
      <c r="E10" s="10">
        <f t="shared" si="2"/>
        <v>22261</v>
      </c>
      <c r="F10" s="10">
        <v>1700</v>
      </c>
      <c r="G10" s="10">
        <v>3215</v>
      </c>
      <c r="H10" s="10">
        <v>1532</v>
      </c>
      <c r="I10" s="10">
        <v>3713</v>
      </c>
      <c r="J10" s="10">
        <v>7104</v>
      </c>
      <c r="K10" s="10">
        <v>14163</v>
      </c>
      <c r="L10" s="10">
        <v>560</v>
      </c>
      <c r="M10" s="10">
        <v>1170</v>
      </c>
      <c r="N10" s="10">
        <v>175</v>
      </c>
      <c r="O10" s="10">
        <v>417</v>
      </c>
    </row>
    <row r="11" spans="1:15" ht="14.95" customHeight="1" x14ac:dyDescent="0.2">
      <c r="A11" s="1" t="s">
        <v>225</v>
      </c>
      <c r="B11" s="9">
        <f t="shared" si="0"/>
        <v>10546</v>
      </c>
      <c r="C11" s="10">
        <f t="shared" si="1"/>
        <v>23776</v>
      </c>
      <c r="D11" s="10">
        <f t="shared" si="2"/>
        <v>10358</v>
      </c>
      <c r="E11" s="10">
        <f t="shared" si="2"/>
        <v>23234</v>
      </c>
      <c r="F11" s="10">
        <v>1770</v>
      </c>
      <c r="G11" s="10">
        <v>3476</v>
      </c>
      <c r="H11" s="10">
        <v>1452</v>
      </c>
      <c r="I11" s="10">
        <v>3625</v>
      </c>
      <c r="J11" s="10">
        <v>6579</v>
      </c>
      <c r="K11" s="10">
        <v>14728</v>
      </c>
      <c r="L11" s="10">
        <v>557</v>
      </c>
      <c r="M11" s="10">
        <v>1405</v>
      </c>
      <c r="N11" s="10">
        <v>188</v>
      </c>
      <c r="O11" s="10">
        <v>542</v>
      </c>
    </row>
    <row r="12" spans="1:15" ht="14.95" customHeight="1" x14ac:dyDescent="0.2">
      <c r="A12" s="1" t="s">
        <v>226</v>
      </c>
      <c r="B12" s="9">
        <f t="shared" si="0"/>
        <v>9946</v>
      </c>
      <c r="C12" s="10">
        <f t="shared" si="1"/>
        <v>24433</v>
      </c>
      <c r="D12" s="10">
        <f t="shared" si="2"/>
        <v>9828</v>
      </c>
      <c r="E12" s="10">
        <f t="shared" si="2"/>
        <v>24111</v>
      </c>
      <c r="F12" s="10">
        <v>3632</v>
      </c>
      <c r="G12" s="10">
        <v>9237</v>
      </c>
      <c r="H12" s="10">
        <v>1702</v>
      </c>
      <c r="I12" s="10">
        <v>4168</v>
      </c>
      <c r="J12" s="10">
        <v>3994</v>
      </c>
      <c r="K12" s="10">
        <v>9451</v>
      </c>
      <c r="L12" s="10">
        <v>500</v>
      </c>
      <c r="M12" s="10">
        <v>1255</v>
      </c>
      <c r="N12" s="10">
        <v>118</v>
      </c>
      <c r="O12" s="10">
        <v>322</v>
      </c>
    </row>
    <row r="13" spans="1:15" ht="14.95" customHeight="1" x14ac:dyDescent="0.2">
      <c r="A13" s="1" t="s">
        <v>227</v>
      </c>
      <c r="B13" s="9">
        <f t="shared" si="0"/>
        <v>10093</v>
      </c>
      <c r="C13" s="10">
        <f t="shared" si="1"/>
        <v>25138</v>
      </c>
      <c r="D13" s="10">
        <f t="shared" si="2"/>
        <v>9995</v>
      </c>
      <c r="E13" s="10">
        <f t="shared" si="2"/>
        <v>24870</v>
      </c>
      <c r="F13" s="10">
        <v>6269</v>
      </c>
      <c r="G13" s="10">
        <v>15904</v>
      </c>
      <c r="H13" s="10">
        <v>532</v>
      </c>
      <c r="I13" s="10">
        <v>1374</v>
      </c>
      <c r="J13" s="10">
        <v>2672</v>
      </c>
      <c r="K13" s="10">
        <v>6138</v>
      </c>
      <c r="L13" s="10">
        <v>522</v>
      </c>
      <c r="M13" s="10">
        <v>1454</v>
      </c>
      <c r="N13" s="10">
        <v>98</v>
      </c>
      <c r="O13" s="10">
        <v>268</v>
      </c>
    </row>
    <row r="14" spans="1:15" ht="14.95" customHeight="1" x14ac:dyDescent="0.2">
      <c r="A14" s="1" t="s">
        <v>228</v>
      </c>
      <c r="B14" s="9">
        <f t="shared" si="0"/>
        <v>7362</v>
      </c>
      <c r="C14" s="10">
        <f t="shared" si="1"/>
        <v>19677</v>
      </c>
      <c r="D14" s="10">
        <f t="shared" si="2"/>
        <v>7312</v>
      </c>
      <c r="E14" s="10">
        <f t="shared" si="2"/>
        <v>19539</v>
      </c>
      <c r="F14" s="10">
        <v>5942</v>
      </c>
      <c r="G14" s="10">
        <v>16444</v>
      </c>
      <c r="H14" s="10">
        <v>43</v>
      </c>
      <c r="I14" s="10">
        <v>94</v>
      </c>
      <c r="J14" s="10">
        <v>1134</v>
      </c>
      <c r="K14" s="10">
        <v>2497</v>
      </c>
      <c r="L14" s="10">
        <v>193</v>
      </c>
      <c r="M14" s="10">
        <v>504</v>
      </c>
      <c r="N14" s="10">
        <v>50</v>
      </c>
      <c r="O14" s="10">
        <v>138</v>
      </c>
    </row>
    <row r="15" spans="1:15" ht="14.95" customHeight="1" x14ac:dyDescent="0.2">
      <c r="A15" s="1" t="s">
        <v>229</v>
      </c>
      <c r="B15" s="9">
        <f t="shared" si="0"/>
        <v>9744</v>
      </c>
      <c r="C15" s="10">
        <f t="shared" si="1"/>
        <v>27930</v>
      </c>
      <c r="D15" s="10">
        <f t="shared" si="2"/>
        <v>9685</v>
      </c>
      <c r="E15" s="10">
        <f t="shared" si="2"/>
        <v>27743</v>
      </c>
      <c r="F15" s="10">
        <v>8863</v>
      </c>
      <c r="G15" s="10">
        <v>25777</v>
      </c>
      <c r="H15" s="10">
        <v>20</v>
      </c>
      <c r="I15" s="10">
        <v>52</v>
      </c>
      <c r="J15" s="10">
        <v>684</v>
      </c>
      <c r="K15" s="10">
        <v>1570</v>
      </c>
      <c r="L15" s="10">
        <v>118</v>
      </c>
      <c r="M15" s="10">
        <v>344</v>
      </c>
      <c r="N15" s="10">
        <v>59</v>
      </c>
      <c r="O15" s="10">
        <v>187</v>
      </c>
    </row>
    <row r="16" spans="1:15" ht="14.95" customHeight="1" x14ac:dyDescent="0.2">
      <c r="A16" s="1" t="s">
        <v>217</v>
      </c>
      <c r="B16" s="9">
        <f t="shared" si="0"/>
        <v>16165</v>
      </c>
      <c r="C16" s="10">
        <f t="shared" si="1"/>
        <v>49305</v>
      </c>
      <c r="D16" s="10">
        <f t="shared" si="2"/>
        <v>16164</v>
      </c>
      <c r="E16" s="10">
        <f t="shared" si="2"/>
        <v>49302</v>
      </c>
      <c r="F16" s="10">
        <v>15590</v>
      </c>
      <c r="G16" s="10">
        <v>47857</v>
      </c>
      <c r="H16" s="10">
        <v>6</v>
      </c>
      <c r="I16" s="10">
        <v>15</v>
      </c>
      <c r="J16" s="10">
        <v>497</v>
      </c>
      <c r="K16" s="10">
        <v>1217</v>
      </c>
      <c r="L16" s="10">
        <v>71</v>
      </c>
      <c r="M16" s="10">
        <v>213</v>
      </c>
      <c r="N16" s="10">
        <v>1</v>
      </c>
      <c r="O16" s="10">
        <v>3</v>
      </c>
    </row>
    <row r="17" spans="1:15" ht="14.95" customHeight="1" x14ac:dyDescent="0.2">
      <c r="A17" s="1" t="s">
        <v>218</v>
      </c>
      <c r="B17" s="9">
        <f t="shared" si="0"/>
        <v>19391</v>
      </c>
      <c r="C17" s="10">
        <f t="shared" si="1"/>
        <v>61759</v>
      </c>
      <c r="D17" s="10">
        <f t="shared" si="2"/>
        <v>19390</v>
      </c>
      <c r="E17" s="10">
        <f t="shared" si="2"/>
        <v>61755</v>
      </c>
      <c r="F17" s="10">
        <v>18990</v>
      </c>
      <c r="G17" s="10">
        <v>60611</v>
      </c>
      <c r="H17" s="10">
        <v>1</v>
      </c>
      <c r="I17" s="10">
        <v>2</v>
      </c>
      <c r="J17" s="10">
        <v>343</v>
      </c>
      <c r="K17" s="10">
        <v>979</v>
      </c>
      <c r="L17" s="10">
        <v>56</v>
      </c>
      <c r="M17" s="10">
        <v>163</v>
      </c>
      <c r="N17" s="10">
        <v>1</v>
      </c>
      <c r="O17" s="10">
        <v>4</v>
      </c>
    </row>
    <row r="18" spans="1:15" ht="14.95" customHeight="1" x14ac:dyDescent="0.2">
      <c r="A18" s="1" t="s">
        <v>219</v>
      </c>
      <c r="B18" s="9">
        <f t="shared" si="0"/>
        <v>14125</v>
      </c>
      <c r="C18" s="10">
        <f t="shared" si="1"/>
        <v>50134</v>
      </c>
      <c r="D18" s="10">
        <f t="shared" si="2"/>
        <v>14125</v>
      </c>
      <c r="E18" s="10">
        <f t="shared" si="2"/>
        <v>50134</v>
      </c>
      <c r="F18" s="10">
        <v>13922</v>
      </c>
      <c r="G18" s="10">
        <v>49615</v>
      </c>
      <c r="H18" s="10">
        <v>1</v>
      </c>
      <c r="I18" s="10">
        <v>3</v>
      </c>
      <c r="J18" s="10">
        <v>173</v>
      </c>
      <c r="K18" s="10">
        <v>436</v>
      </c>
      <c r="L18" s="10">
        <v>29</v>
      </c>
      <c r="M18" s="10">
        <v>80</v>
      </c>
      <c r="N18" s="10">
        <v>0</v>
      </c>
      <c r="O18" s="10">
        <v>0</v>
      </c>
    </row>
    <row r="19" spans="1:15" ht="14.95" customHeight="1" x14ac:dyDescent="0.2">
      <c r="A19" s="1" t="s">
        <v>220</v>
      </c>
      <c r="B19" s="9">
        <f t="shared" si="0"/>
        <v>4667</v>
      </c>
      <c r="C19" s="10">
        <f t="shared" si="1"/>
        <v>17664</v>
      </c>
      <c r="D19" s="10">
        <f t="shared" si="2"/>
        <v>4667</v>
      </c>
      <c r="E19" s="10">
        <f t="shared" si="2"/>
        <v>17664</v>
      </c>
      <c r="F19" s="10">
        <v>4615</v>
      </c>
      <c r="G19" s="10">
        <v>17504</v>
      </c>
      <c r="H19" s="10">
        <v>0</v>
      </c>
      <c r="I19" s="10">
        <v>0</v>
      </c>
      <c r="J19" s="10">
        <v>37</v>
      </c>
      <c r="K19" s="10">
        <v>111</v>
      </c>
      <c r="L19" s="10">
        <v>15</v>
      </c>
      <c r="M19" s="10">
        <v>49</v>
      </c>
      <c r="N19" s="10">
        <v>0</v>
      </c>
      <c r="O19" s="10">
        <v>0</v>
      </c>
    </row>
    <row r="20" spans="1:15" ht="14.95" customHeight="1" x14ac:dyDescent="0.2">
      <c r="A20" s="14" t="s">
        <v>237</v>
      </c>
      <c r="B20" s="11">
        <f t="shared" si="0"/>
        <v>3234</v>
      </c>
      <c r="C20" s="12">
        <f t="shared" si="1"/>
        <v>12542</v>
      </c>
      <c r="D20" s="12">
        <f t="shared" si="2"/>
        <v>3233</v>
      </c>
      <c r="E20" s="12">
        <f t="shared" si="2"/>
        <v>12538</v>
      </c>
      <c r="F20" s="12">
        <v>3213</v>
      </c>
      <c r="G20" s="12">
        <v>12483</v>
      </c>
      <c r="H20" s="12">
        <v>0</v>
      </c>
      <c r="I20" s="12">
        <v>0</v>
      </c>
      <c r="J20" s="12">
        <v>8</v>
      </c>
      <c r="K20" s="12">
        <v>22</v>
      </c>
      <c r="L20" s="12">
        <v>12</v>
      </c>
      <c r="M20" s="12">
        <v>33</v>
      </c>
      <c r="N20" s="12">
        <v>1</v>
      </c>
      <c r="O20" s="12">
        <v>4</v>
      </c>
    </row>
    <row r="21" spans="1:15" ht="18" customHeight="1" x14ac:dyDescent="0.2">
      <c r="A21" s="1" t="s">
        <v>236</v>
      </c>
    </row>
    <row r="22" spans="1:15" x14ac:dyDescent="0.2">
      <c r="A22" s="1" t="s">
        <v>300</v>
      </c>
      <c r="D22" s="1" t="s">
        <v>301</v>
      </c>
    </row>
    <row r="23" spans="1:15" x14ac:dyDescent="0.2">
      <c r="A23" s="1" t="s">
        <v>302</v>
      </c>
    </row>
  </sheetData>
  <mergeCells count="12">
    <mergeCell ref="A1:G1"/>
    <mergeCell ref="H1:O1"/>
    <mergeCell ref="A3:A5"/>
    <mergeCell ref="B3:C4"/>
    <mergeCell ref="D4:E4"/>
    <mergeCell ref="F4:G4"/>
    <mergeCell ref="H4:I4"/>
    <mergeCell ref="J4:K4"/>
    <mergeCell ref="L4:M4"/>
    <mergeCell ref="N3:O4"/>
    <mergeCell ref="D3:G3"/>
    <mergeCell ref="H3:M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N5" sqref="N5"/>
    </sheetView>
  </sheetViews>
  <sheetFormatPr defaultColWidth="9" defaultRowHeight="12.2" x14ac:dyDescent="0.2"/>
  <cols>
    <col min="1" max="3" width="1.3984375" style="1" customWidth="1"/>
    <col min="4" max="4" width="27.3984375" style="1" customWidth="1"/>
    <col min="5" max="5" width="1.3984375" style="1" customWidth="1"/>
    <col min="6" max="8" width="17.3984375" style="1" customWidth="1"/>
    <col min="9" max="16384" width="9" style="1"/>
  </cols>
  <sheetData>
    <row r="1" spans="1:8" ht="18.850000000000001" x14ac:dyDescent="0.2">
      <c r="A1" s="317" t="s">
        <v>346</v>
      </c>
      <c r="B1" s="317"/>
      <c r="C1" s="317"/>
      <c r="D1" s="317"/>
      <c r="E1" s="317"/>
      <c r="F1" s="317"/>
      <c r="G1" s="317"/>
      <c r="H1" s="317"/>
    </row>
    <row r="2" spans="1:8" ht="18.850000000000001" x14ac:dyDescent="0.2">
      <c r="A2" s="318" t="s">
        <v>347</v>
      </c>
      <c r="B2" s="317"/>
      <c r="C2" s="317"/>
      <c r="D2" s="317"/>
      <c r="E2" s="317"/>
      <c r="F2" s="317"/>
      <c r="G2" s="317"/>
      <c r="H2" s="317"/>
    </row>
    <row r="3" spans="1:8" ht="18.7" customHeight="1" x14ac:dyDescent="0.2">
      <c r="H3" s="30" t="s">
        <v>342</v>
      </c>
    </row>
    <row r="4" spans="1:8" ht="37.799999999999997" customHeight="1" x14ac:dyDescent="0.2">
      <c r="A4" s="308" t="s">
        <v>188</v>
      </c>
      <c r="B4" s="310"/>
      <c r="C4" s="310"/>
      <c r="D4" s="310"/>
      <c r="E4" s="310"/>
      <c r="F4" s="36" t="s">
        <v>230</v>
      </c>
      <c r="G4" s="36" t="s">
        <v>242</v>
      </c>
      <c r="H4" s="61" t="s">
        <v>243</v>
      </c>
    </row>
    <row r="5" spans="1:8" ht="29.25" customHeight="1" x14ac:dyDescent="0.2">
      <c r="B5" s="291" t="s">
        <v>238</v>
      </c>
      <c r="C5" s="291"/>
      <c r="D5" s="291"/>
      <c r="E5" s="64"/>
      <c r="F5" s="70">
        <v>148240</v>
      </c>
      <c r="G5" s="71">
        <v>361200</v>
      </c>
      <c r="H5" s="72">
        <f>ROUND(G5/F5,2)</f>
        <v>2.44</v>
      </c>
    </row>
    <row r="6" spans="1:8" ht="29.25" customHeight="1" x14ac:dyDescent="0.2">
      <c r="C6" s="282" t="s">
        <v>240</v>
      </c>
      <c r="D6" s="283"/>
      <c r="F6" s="6">
        <v>146395</v>
      </c>
      <c r="G6" s="4">
        <v>358194</v>
      </c>
      <c r="H6" s="8">
        <f t="shared" ref="H6:H12" si="0">ROUND(G6/F6,2)</f>
        <v>2.4500000000000002</v>
      </c>
    </row>
    <row r="7" spans="1:8" ht="29.25" customHeight="1" x14ac:dyDescent="0.2">
      <c r="D7" s="15" t="s">
        <v>241</v>
      </c>
      <c r="F7" s="6">
        <v>93738</v>
      </c>
      <c r="G7" s="4">
        <v>266432</v>
      </c>
      <c r="H7" s="8">
        <f t="shared" si="0"/>
        <v>2.84</v>
      </c>
    </row>
    <row r="8" spans="1:8" ht="29.25" customHeight="1" x14ac:dyDescent="0.2">
      <c r="D8" s="58" t="s">
        <v>299</v>
      </c>
      <c r="F8" s="6">
        <v>5194</v>
      </c>
      <c r="G8" s="4">
        <v>11074</v>
      </c>
      <c r="H8" s="8">
        <f t="shared" si="0"/>
        <v>2.13</v>
      </c>
    </row>
    <row r="9" spans="1:8" ht="29.25" customHeight="1" x14ac:dyDescent="0.2">
      <c r="D9" s="15" t="s">
        <v>212</v>
      </c>
      <c r="F9" s="6">
        <v>43605</v>
      </c>
      <c r="G9" s="4">
        <v>74212</v>
      </c>
      <c r="H9" s="8">
        <f t="shared" si="0"/>
        <v>1.7</v>
      </c>
    </row>
    <row r="10" spans="1:8" ht="29.25" customHeight="1" x14ac:dyDescent="0.2">
      <c r="D10" s="15" t="s">
        <v>213</v>
      </c>
      <c r="F10" s="6">
        <v>3858</v>
      </c>
      <c r="G10" s="4">
        <v>6476</v>
      </c>
      <c r="H10" s="8">
        <f t="shared" si="0"/>
        <v>1.68</v>
      </c>
    </row>
    <row r="11" spans="1:8" ht="29.25" customHeight="1" x14ac:dyDescent="0.2">
      <c r="C11" s="282" t="s">
        <v>214</v>
      </c>
      <c r="D11" s="284"/>
      <c r="F11" s="6">
        <v>1845</v>
      </c>
      <c r="G11" s="4">
        <v>3006</v>
      </c>
      <c r="H11" s="8">
        <f t="shared" si="0"/>
        <v>1.63</v>
      </c>
    </row>
    <row r="12" spans="1:8" ht="29.25" customHeight="1" x14ac:dyDescent="0.2">
      <c r="A12" s="14"/>
      <c r="B12" s="316" t="s">
        <v>239</v>
      </c>
      <c r="C12" s="316"/>
      <c r="D12" s="316"/>
      <c r="E12" s="73"/>
      <c r="F12" s="74">
        <v>2923</v>
      </c>
      <c r="G12" s="75">
        <v>3548</v>
      </c>
      <c r="H12" s="76">
        <f t="shared" si="0"/>
        <v>1.21</v>
      </c>
    </row>
    <row r="13" spans="1:8" ht="18" customHeight="1" x14ac:dyDescent="0.2">
      <c r="A13" s="1" t="s">
        <v>209</v>
      </c>
    </row>
  </sheetData>
  <mergeCells count="7">
    <mergeCell ref="B12:D12"/>
    <mergeCell ref="A4:E4"/>
    <mergeCell ref="B5:D5"/>
    <mergeCell ref="A1:H1"/>
    <mergeCell ref="A2:H2"/>
    <mergeCell ref="C6:D6"/>
    <mergeCell ref="C11:D1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N5" sqref="N5"/>
    </sheetView>
  </sheetViews>
  <sheetFormatPr defaultColWidth="9" defaultRowHeight="12.2" x14ac:dyDescent="0.2"/>
  <cols>
    <col min="1" max="1" width="0.69921875" style="79" customWidth="1"/>
    <col min="2" max="2" width="12.59765625" style="79" customWidth="1"/>
    <col min="3" max="3" width="0.69921875" style="79" customWidth="1"/>
    <col min="4" max="4" width="10.19921875" style="79" customWidth="1"/>
    <col min="5" max="5" width="13.69921875" style="79" customWidth="1"/>
    <col min="6" max="6" width="13.8984375" style="79" customWidth="1"/>
    <col min="7" max="7" width="13.69921875" style="79" customWidth="1"/>
    <col min="8" max="8" width="13.8984375" style="79" customWidth="1"/>
    <col min="9" max="9" width="7.09765625" style="79" customWidth="1"/>
    <col min="10" max="16384" width="9" style="79"/>
  </cols>
  <sheetData>
    <row r="1" spans="1:9" ht="18.850000000000001" x14ac:dyDescent="0.2">
      <c r="A1" s="230" t="s">
        <v>305</v>
      </c>
      <c r="B1" s="230"/>
      <c r="C1" s="230"/>
      <c r="D1" s="230"/>
      <c r="E1" s="230"/>
      <c r="F1" s="230"/>
      <c r="G1" s="230"/>
      <c r="H1" s="230"/>
      <c r="I1" s="230"/>
    </row>
    <row r="2" spans="1:9" ht="18.7" customHeight="1" x14ac:dyDescent="0.2">
      <c r="I2" s="80" t="s">
        <v>307</v>
      </c>
    </row>
    <row r="3" spans="1:9" ht="25.5" customHeight="1" x14ac:dyDescent="0.2">
      <c r="A3" s="235" t="s">
        <v>68</v>
      </c>
      <c r="B3" s="231"/>
      <c r="C3" s="231"/>
      <c r="D3" s="231" t="s">
        <v>74</v>
      </c>
      <c r="E3" s="231" t="s">
        <v>78</v>
      </c>
      <c r="F3" s="231"/>
      <c r="G3" s="231" t="s">
        <v>77</v>
      </c>
      <c r="H3" s="231"/>
      <c r="I3" s="233" t="s">
        <v>306</v>
      </c>
    </row>
    <row r="4" spans="1:9" ht="25.5" customHeight="1" x14ac:dyDescent="0.2">
      <c r="A4" s="236"/>
      <c r="B4" s="232"/>
      <c r="C4" s="232"/>
      <c r="D4" s="232"/>
      <c r="E4" s="208" t="s">
        <v>75</v>
      </c>
      <c r="F4" s="208" t="s">
        <v>76</v>
      </c>
      <c r="G4" s="208" t="s">
        <v>75</v>
      </c>
      <c r="H4" s="208" t="s">
        <v>76</v>
      </c>
      <c r="I4" s="234"/>
    </row>
    <row r="5" spans="1:9" ht="24.8" customHeight="1" x14ac:dyDescent="0.2">
      <c r="A5" s="237" t="s">
        <v>361</v>
      </c>
      <c r="B5" s="237"/>
      <c r="C5" s="237"/>
      <c r="D5" s="81">
        <v>13649</v>
      </c>
      <c r="E5" s="82">
        <v>3265819</v>
      </c>
      <c r="F5" s="82">
        <v>468752</v>
      </c>
      <c r="G5" s="82">
        <v>21275340</v>
      </c>
      <c r="H5" s="82">
        <v>1309397</v>
      </c>
      <c r="I5" s="83">
        <v>87.448303968514722</v>
      </c>
    </row>
    <row r="6" spans="1:9" ht="24.8" customHeight="1" x14ac:dyDescent="0.2">
      <c r="A6" s="237" t="s">
        <v>308</v>
      </c>
      <c r="B6" s="237"/>
      <c r="C6" s="237"/>
      <c r="D6" s="81">
        <v>13649</v>
      </c>
      <c r="E6" s="82">
        <v>3267205</v>
      </c>
      <c r="F6" s="82">
        <v>462074</v>
      </c>
      <c r="G6" s="82">
        <v>21323015</v>
      </c>
      <c r="H6" s="82">
        <v>1296409</v>
      </c>
      <c r="I6" s="83">
        <v>87.609562062800876</v>
      </c>
    </row>
    <row r="7" spans="1:9" ht="24.8" customHeight="1" x14ac:dyDescent="0.2">
      <c r="A7" s="237" t="s">
        <v>362</v>
      </c>
      <c r="B7" s="237"/>
      <c r="C7" s="237"/>
      <c r="D7" s="81">
        <v>13665</v>
      </c>
      <c r="E7" s="82">
        <v>3278212</v>
      </c>
      <c r="F7" s="82">
        <v>458988</v>
      </c>
      <c r="G7" s="82">
        <v>21419016</v>
      </c>
      <c r="H7" s="82">
        <v>1289776</v>
      </c>
      <c r="I7" s="83">
        <v>87.7</v>
      </c>
    </row>
    <row r="8" spans="1:9" ht="24.8" customHeight="1" x14ac:dyDescent="0.2">
      <c r="A8" s="237" t="s">
        <v>363</v>
      </c>
      <c r="B8" s="237"/>
      <c r="C8" s="237"/>
      <c r="D8" s="81">
        <v>13676</v>
      </c>
      <c r="E8" s="82">
        <v>3275643</v>
      </c>
      <c r="F8" s="82">
        <v>455447</v>
      </c>
      <c r="G8" s="82">
        <v>21423404</v>
      </c>
      <c r="H8" s="82">
        <v>1279900</v>
      </c>
      <c r="I8" s="83">
        <v>87.7</v>
      </c>
    </row>
    <row r="9" spans="1:9" ht="24.8" customHeight="1" x14ac:dyDescent="0.2">
      <c r="A9" s="238" t="s">
        <v>364</v>
      </c>
      <c r="B9" s="238"/>
      <c r="C9" s="238"/>
      <c r="D9" s="162">
        <v>13683</v>
      </c>
      <c r="E9" s="163">
        <v>3276999</v>
      </c>
      <c r="F9" s="163">
        <v>453527</v>
      </c>
      <c r="G9" s="163">
        <v>21444134</v>
      </c>
      <c r="H9" s="163">
        <v>1275086</v>
      </c>
      <c r="I9" s="164">
        <v>87.8</v>
      </c>
    </row>
    <row r="10" spans="1:9" ht="24.8" customHeight="1" x14ac:dyDescent="0.2">
      <c r="B10" s="84" t="s">
        <v>69</v>
      </c>
      <c r="D10" s="165">
        <v>1</v>
      </c>
      <c r="E10" s="166">
        <v>6100</v>
      </c>
      <c r="F10" s="167" t="s">
        <v>402</v>
      </c>
      <c r="G10" s="166">
        <v>235000</v>
      </c>
      <c r="H10" s="167" t="s">
        <v>402</v>
      </c>
      <c r="I10" s="168">
        <v>100</v>
      </c>
    </row>
    <row r="11" spans="1:9" ht="24.8" customHeight="1" x14ac:dyDescent="0.2">
      <c r="B11" s="85" t="s">
        <v>70</v>
      </c>
      <c r="D11" s="165">
        <v>7</v>
      </c>
      <c r="E11" s="166">
        <v>82298</v>
      </c>
      <c r="F11" s="167" t="s">
        <v>402</v>
      </c>
      <c r="G11" s="166">
        <v>2017998</v>
      </c>
      <c r="H11" s="167" t="s">
        <v>402</v>
      </c>
      <c r="I11" s="168">
        <v>100</v>
      </c>
    </row>
    <row r="12" spans="1:9" ht="24.8" customHeight="1" x14ac:dyDescent="0.2">
      <c r="B12" s="85" t="s">
        <v>71</v>
      </c>
      <c r="D12" s="165">
        <v>6</v>
      </c>
      <c r="E12" s="166">
        <v>60266</v>
      </c>
      <c r="F12" s="167" t="s">
        <v>402</v>
      </c>
      <c r="G12" s="166">
        <v>979564</v>
      </c>
      <c r="H12" s="167" t="s">
        <v>402</v>
      </c>
      <c r="I12" s="168">
        <v>100</v>
      </c>
    </row>
    <row r="13" spans="1:9" ht="24.8" customHeight="1" x14ac:dyDescent="0.2">
      <c r="B13" s="85" t="s">
        <v>72</v>
      </c>
      <c r="D13" s="165">
        <v>30</v>
      </c>
      <c r="E13" s="166">
        <v>119394</v>
      </c>
      <c r="F13" s="167" t="s">
        <v>402</v>
      </c>
      <c r="G13" s="166">
        <v>1429771</v>
      </c>
      <c r="H13" s="167" t="s">
        <v>402</v>
      </c>
      <c r="I13" s="168">
        <v>100</v>
      </c>
    </row>
    <row r="14" spans="1:9" ht="24.8" customHeight="1" x14ac:dyDescent="0.2">
      <c r="A14" s="29"/>
      <c r="B14" s="86" t="s">
        <v>73</v>
      </c>
      <c r="C14" s="29"/>
      <c r="D14" s="169">
        <v>13639</v>
      </c>
      <c r="E14" s="170">
        <v>3008941</v>
      </c>
      <c r="F14" s="170">
        <v>453527</v>
      </c>
      <c r="G14" s="170">
        <v>16781801</v>
      </c>
      <c r="H14" s="170">
        <v>1275086</v>
      </c>
      <c r="I14" s="171">
        <v>86.90162623885621</v>
      </c>
    </row>
    <row r="15" spans="1:9" ht="4.8499999999999996" customHeight="1" x14ac:dyDescent="0.2">
      <c r="B15" s="85"/>
      <c r="D15" s="82"/>
      <c r="E15" s="82"/>
      <c r="F15" s="82"/>
      <c r="G15" s="82"/>
      <c r="H15" s="82"/>
      <c r="I15" s="83"/>
    </row>
    <row r="16" spans="1:9" ht="12.9" customHeight="1" x14ac:dyDescent="0.2">
      <c r="A16" s="79" t="s">
        <v>279</v>
      </c>
    </row>
    <row r="17" ht="14.95" customHeight="1" x14ac:dyDescent="0.2"/>
    <row r="18" ht="14.95" customHeight="1" x14ac:dyDescent="0.2"/>
  </sheetData>
  <sheetProtection formatCells="0" selectLockedCells="1"/>
  <protectedRanges>
    <protectedRange sqref="D10:H14 D9 I9:I14" name="範囲1"/>
  </protectedRanges>
  <mergeCells count="11">
    <mergeCell ref="A5:C5"/>
    <mergeCell ref="A8:C8"/>
    <mergeCell ref="A6:C6"/>
    <mergeCell ref="A9:C9"/>
    <mergeCell ref="A7:C7"/>
    <mergeCell ref="A1:I1"/>
    <mergeCell ref="D3:D4"/>
    <mergeCell ref="E3:F3"/>
    <mergeCell ref="G3:H3"/>
    <mergeCell ref="I3:I4"/>
    <mergeCell ref="A3:C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O7" sqref="O7"/>
    </sheetView>
  </sheetViews>
  <sheetFormatPr defaultColWidth="9" defaultRowHeight="12.2" x14ac:dyDescent="0.2"/>
  <cols>
    <col min="1" max="1" width="1.19921875" style="1" customWidth="1"/>
    <col min="2" max="2" width="1.69921875" style="1" customWidth="1"/>
    <col min="3" max="3" width="16.19921875" style="1" customWidth="1"/>
    <col min="4" max="4" width="1.19921875" style="1" customWidth="1"/>
    <col min="5" max="9" width="13.09765625" style="1" customWidth="1"/>
    <col min="10" max="16384" width="9" style="1"/>
  </cols>
  <sheetData>
    <row r="1" spans="1:9" ht="18.850000000000001" x14ac:dyDescent="0.2">
      <c r="A1" s="319" t="s">
        <v>348</v>
      </c>
      <c r="B1" s="319"/>
      <c r="C1" s="319"/>
      <c r="D1" s="319"/>
      <c r="E1" s="319"/>
      <c r="F1" s="319"/>
      <c r="G1" s="319"/>
      <c r="H1" s="319"/>
      <c r="I1" s="319"/>
    </row>
    <row r="2" spans="1:9" ht="18.7" customHeight="1" x14ac:dyDescent="0.2">
      <c r="I2" s="30" t="s">
        <v>342</v>
      </c>
    </row>
    <row r="3" spans="1:9" ht="18.7" customHeight="1" x14ac:dyDescent="0.2">
      <c r="A3" s="308" t="s">
        <v>68</v>
      </c>
      <c r="B3" s="310"/>
      <c r="C3" s="310"/>
      <c r="D3" s="310"/>
      <c r="E3" s="310" t="s">
        <v>238</v>
      </c>
      <c r="F3" s="310"/>
      <c r="G3" s="310" t="s">
        <v>251</v>
      </c>
      <c r="H3" s="310"/>
      <c r="I3" s="311"/>
    </row>
    <row r="4" spans="1:9" ht="44.45" customHeight="1" x14ac:dyDescent="0.2">
      <c r="A4" s="309"/>
      <c r="B4" s="303"/>
      <c r="C4" s="303"/>
      <c r="D4" s="303"/>
      <c r="E4" s="31" t="s">
        <v>230</v>
      </c>
      <c r="F4" s="31" t="s">
        <v>242</v>
      </c>
      <c r="G4" s="31" t="s">
        <v>230</v>
      </c>
      <c r="H4" s="31" t="s">
        <v>242</v>
      </c>
      <c r="I4" s="32" t="s">
        <v>250</v>
      </c>
    </row>
    <row r="5" spans="1:9" ht="26.45" customHeight="1" x14ac:dyDescent="0.2">
      <c r="B5" s="320" t="s">
        <v>165</v>
      </c>
      <c r="C5" s="320"/>
      <c r="D5" s="64"/>
      <c r="E5" s="70">
        <v>148240</v>
      </c>
      <c r="F5" s="71">
        <v>361200</v>
      </c>
      <c r="G5" s="71">
        <v>146395</v>
      </c>
      <c r="H5" s="71">
        <v>358194</v>
      </c>
      <c r="I5" s="72">
        <f>ROUND(H5/G5,2)</f>
        <v>2.4500000000000002</v>
      </c>
    </row>
    <row r="6" spans="1:9" ht="26.45" customHeight="1" x14ac:dyDescent="0.2">
      <c r="B6" s="282" t="s">
        <v>244</v>
      </c>
      <c r="C6" s="282"/>
      <c r="E6" s="6">
        <v>93355</v>
      </c>
      <c r="F6" s="4">
        <v>265963</v>
      </c>
      <c r="G6" s="4">
        <v>92612</v>
      </c>
      <c r="H6" s="4">
        <v>264335</v>
      </c>
      <c r="I6" s="8">
        <f t="shared" ref="I6:I14" si="0">ROUND(H6/G6,2)</f>
        <v>2.85</v>
      </c>
    </row>
    <row r="7" spans="1:9" ht="26.45" customHeight="1" x14ac:dyDescent="0.2">
      <c r="B7" s="282" t="s">
        <v>245</v>
      </c>
      <c r="C7" s="282"/>
      <c r="E7" s="6">
        <v>1840</v>
      </c>
      <c r="F7" s="4">
        <v>3669</v>
      </c>
      <c r="G7" s="4">
        <v>1806</v>
      </c>
      <c r="H7" s="4">
        <v>3614</v>
      </c>
      <c r="I7" s="8">
        <f t="shared" si="0"/>
        <v>2</v>
      </c>
    </row>
    <row r="8" spans="1:9" ht="26.45" customHeight="1" x14ac:dyDescent="0.2">
      <c r="B8" s="282" t="s">
        <v>246</v>
      </c>
      <c r="C8" s="282"/>
      <c r="E8" s="6">
        <v>52874</v>
      </c>
      <c r="F8" s="4">
        <v>91137</v>
      </c>
      <c r="G8" s="4">
        <v>51821</v>
      </c>
      <c r="H8" s="4">
        <v>89840</v>
      </c>
      <c r="I8" s="8">
        <f t="shared" si="0"/>
        <v>1.73</v>
      </c>
    </row>
    <row r="9" spans="1:9" ht="26.45" customHeight="1" x14ac:dyDescent="0.2">
      <c r="C9" s="15" t="s">
        <v>248</v>
      </c>
      <c r="E9" s="6">
        <v>23540</v>
      </c>
      <c r="F9" s="4">
        <v>36793</v>
      </c>
      <c r="G9" s="4">
        <v>23048</v>
      </c>
      <c r="H9" s="4">
        <v>36170</v>
      </c>
      <c r="I9" s="8">
        <f t="shared" si="0"/>
        <v>1.57</v>
      </c>
    </row>
    <row r="10" spans="1:9" ht="26.45" customHeight="1" x14ac:dyDescent="0.2">
      <c r="C10" s="15" t="s">
        <v>247</v>
      </c>
      <c r="E10" s="6">
        <v>19895</v>
      </c>
      <c r="F10" s="4">
        <v>35926</v>
      </c>
      <c r="G10" s="4">
        <v>19444</v>
      </c>
      <c r="H10" s="4">
        <v>35391</v>
      </c>
      <c r="I10" s="8">
        <f t="shared" si="0"/>
        <v>1.82</v>
      </c>
    </row>
    <row r="11" spans="1:9" ht="26.45" customHeight="1" x14ac:dyDescent="0.2">
      <c r="C11" s="15" t="s">
        <v>249</v>
      </c>
      <c r="E11" s="6">
        <v>6706</v>
      </c>
      <c r="F11" s="4">
        <v>12720</v>
      </c>
      <c r="G11" s="4">
        <v>6599</v>
      </c>
      <c r="H11" s="4">
        <v>12584</v>
      </c>
      <c r="I11" s="8">
        <f t="shared" si="0"/>
        <v>1.91</v>
      </c>
    </row>
    <row r="12" spans="1:9" ht="26.45" customHeight="1" x14ac:dyDescent="0.2">
      <c r="C12" s="15" t="s">
        <v>275</v>
      </c>
      <c r="E12" s="6">
        <v>2266</v>
      </c>
      <c r="F12" s="4">
        <v>4724</v>
      </c>
      <c r="G12" s="4">
        <v>2263</v>
      </c>
      <c r="H12" s="4">
        <v>4721</v>
      </c>
      <c r="I12" s="8">
        <f t="shared" si="0"/>
        <v>2.09</v>
      </c>
    </row>
    <row r="13" spans="1:9" ht="26.45" customHeight="1" x14ac:dyDescent="0.2">
      <c r="C13" s="16" t="s">
        <v>276</v>
      </c>
      <c r="E13" s="6">
        <v>467</v>
      </c>
      <c r="F13" s="4">
        <v>974</v>
      </c>
      <c r="G13" s="4">
        <v>467</v>
      </c>
      <c r="H13" s="4">
        <v>974</v>
      </c>
      <c r="I13" s="8">
        <f t="shared" si="0"/>
        <v>2.09</v>
      </c>
    </row>
    <row r="14" spans="1:9" ht="26.45" customHeight="1" x14ac:dyDescent="0.2">
      <c r="A14" s="14"/>
      <c r="B14" s="279" t="s">
        <v>16</v>
      </c>
      <c r="C14" s="279"/>
      <c r="D14" s="14"/>
      <c r="E14" s="7">
        <v>171</v>
      </c>
      <c r="F14" s="5">
        <v>431</v>
      </c>
      <c r="G14" s="5">
        <v>156</v>
      </c>
      <c r="H14" s="5">
        <v>405</v>
      </c>
      <c r="I14" s="13">
        <f t="shared" si="0"/>
        <v>2.6</v>
      </c>
    </row>
    <row r="15" spans="1:9" ht="18" customHeight="1" x14ac:dyDescent="0.2">
      <c r="A15" s="1" t="s">
        <v>209</v>
      </c>
    </row>
    <row r="16" spans="1:9" x14ac:dyDescent="0.2">
      <c r="A16" s="1" t="s">
        <v>284</v>
      </c>
    </row>
  </sheetData>
  <mergeCells count="9">
    <mergeCell ref="A1:I1"/>
    <mergeCell ref="E3:F3"/>
    <mergeCell ref="G3:I3"/>
    <mergeCell ref="B14:C14"/>
    <mergeCell ref="B5:C5"/>
    <mergeCell ref="B6:C6"/>
    <mergeCell ref="B7:C7"/>
    <mergeCell ref="B8:C8"/>
    <mergeCell ref="A3:D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M10" sqref="M10"/>
    </sheetView>
  </sheetViews>
  <sheetFormatPr defaultColWidth="9" defaultRowHeight="12.2" x14ac:dyDescent="0.2"/>
  <cols>
    <col min="1" max="1" width="11.3984375" style="79" customWidth="1"/>
    <col min="2" max="2" width="10.69921875" style="79" customWidth="1"/>
    <col min="3" max="9" width="9.19921875" style="79" customWidth="1"/>
    <col min="10" max="16384" width="9" style="79"/>
  </cols>
  <sheetData>
    <row r="1" spans="1:9" ht="18.850000000000001" x14ac:dyDescent="0.2">
      <c r="A1" s="230" t="s">
        <v>349</v>
      </c>
      <c r="B1" s="230"/>
      <c r="C1" s="230"/>
      <c r="D1" s="230"/>
      <c r="E1" s="230"/>
      <c r="F1" s="230"/>
      <c r="G1" s="230"/>
      <c r="H1" s="230"/>
      <c r="I1" s="230"/>
    </row>
    <row r="2" spans="1:9" ht="18.7" customHeight="1" x14ac:dyDescent="0.2">
      <c r="I2" s="80" t="s">
        <v>350</v>
      </c>
    </row>
    <row r="3" spans="1:9" ht="31.85" customHeight="1" x14ac:dyDescent="0.2">
      <c r="A3" s="151" t="s">
        <v>125</v>
      </c>
      <c r="B3" s="156" t="s">
        <v>171</v>
      </c>
      <c r="C3" s="156" t="s">
        <v>351</v>
      </c>
      <c r="D3" s="156" t="s">
        <v>172</v>
      </c>
      <c r="E3" s="156" t="s">
        <v>173</v>
      </c>
      <c r="F3" s="156" t="s">
        <v>174</v>
      </c>
      <c r="G3" s="156" t="s">
        <v>175</v>
      </c>
      <c r="H3" s="156" t="s">
        <v>108</v>
      </c>
      <c r="I3" s="150" t="s">
        <v>352</v>
      </c>
    </row>
    <row r="4" spans="1:9" ht="25.5" customHeight="1" x14ac:dyDescent="0.2">
      <c r="A4" s="33" t="s">
        <v>357</v>
      </c>
      <c r="B4" s="35">
        <v>395</v>
      </c>
      <c r="C4" s="26">
        <v>135</v>
      </c>
      <c r="D4" s="26">
        <v>91</v>
      </c>
      <c r="E4" s="26">
        <v>60</v>
      </c>
      <c r="F4" s="26">
        <v>23</v>
      </c>
      <c r="G4" s="26">
        <v>30</v>
      </c>
      <c r="H4" s="26">
        <v>14</v>
      </c>
      <c r="I4" s="26">
        <v>42</v>
      </c>
    </row>
    <row r="5" spans="1:9" ht="25.5" customHeight="1" x14ac:dyDescent="0.2">
      <c r="A5" s="33" t="s">
        <v>384</v>
      </c>
      <c r="B5" s="35">
        <v>396</v>
      </c>
      <c r="C5" s="26">
        <v>134</v>
      </c>
      <c r="D5" s="26">
        <v>91</v>
      </c>
      <c r="E5" s="26">
        <v>60</v>
      </c>
      <c r="F5" s="26">
        <v>23</v>
      </c>
      <c r="G5" s="26">
        <v>30</v>
      </c>
      <c r="H5" s="26">
        <v>14</v>
      </c>
      <c r="I5" s="26">
        <v>44</v>
      </c>
    </row>
    <row r="6" spans="1:9" ht="25.5" customHeight="1" x14ac:dyDescent="0.2">
      <c r="A6" s="34" t="s">
        <v>385</v>
      </c>
      <c r="B6" s="35">
        <v>400</v>
      </c>
      <c r="C6" s="26">
        <v>134</v>
      </c>
      <c r="D6" s="26">
        <v>92</v>
      </c>
      <c r="E6" s="26">
        <v>59</v>
      </c>
      <c r="F6" s="26">
        <v>25</v>
      </c>
      <c r="G6" s="26">
        <v>29</v>
      </c>
      <c r="H6" s="26">
        <v>14</v>
      </c>
      <c r="I6" s="26">
        <v>47</v>
      </c>
    </row>
    <row r="7" spans="1:9" ht="25.5" customHeight="1" x14ac:dyDescent="0.2">
      <c r="A7" s="34" t="s">
        <v>386</v>
      </c>
      <c r="B7" s="35">
        <v>401</v>
      </c>
      <c r="C7" s="26">
        <v>134</v>
      </c>
      <c r="D7" s="26">
        <v>93</v>
      </c>
      <c r="E7" s="26">
        <v>58</v>
      </c>
      <c r="F7" s="26">
        <v>25</v>
      </c>
      <c r="G7" s="26">
        <v>29</v>
      </c>
      <c r="H7" s="26">
        <v>14</v>
      </c>
      <c r="I7" s="26">
        <v>48</v>
      </c>
    </row>
    <row r="8" spans="1:9" ht="25.5" customHeight="1" x14ac:dyDescent="0.2">
      <c r="A8" s="63" t="s">
        <v>387</v>
      </c>
      <c r="B8" s="195">
        <v>404</v>
      </c>
      <c r="C8" s="196">
        <v>133</v>
      </c>
      <c r="D8" s="196">
        <v>93</v>
      </c>
      <c r="E8" s="196">
        <v>58</v>
      </c>
      <c r="F8" s="196">
        <v>25</v>
      </c>
      <c r="G8" s="196">
        <v>31</v>
      </c>
      <c r="H8" s="196">
        <v>14</v>
      </c>
      <c r="I8" s="196">
        <v>50</v>
      </c>
    </row>
    <row r="9" spans="1:9" ht="18" customHeight="1" x14ac:dyDescent="0.2">
      <c r="A9" s="79" t="s">
        <v>176</v>
      </c>
    </row>
  </sheetData>
  <sheetProtection formatCells="0" selectLockedCells="1"/>
  <protectedRanges>
    <protectedRange sqref="C6:I8" name="範囲1"/>
  </protectedRanges>
  <mergeCells count="1">
    <mergeCell ref="A1:I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P10" sqref="P10"/>
    </sheetView>
  </sheetViews>
  <sheetFormatPr defaultColWidth="9" defaultRowHeight="12.2" x14ac:dyDescent="0.2"/>
  <cols>
    <col min="1" max="1" width="0.69921875" style="1" customWidth="1"/>
    <col min="2" max="2" width="18.8984375" style="1" customWidth="1"/>
    <col min="3" max="3" width="0.69921875" style="1" customWidth="1"/>
    <col min="4" max="6" width="8.69921875" style="1" customWidth="1"/>
    <col min="7" max="10" width="8.19921875" style="1" customWidth="1"/>
    <col min="11" max="11" width="7.3984375" style="1" customWidth="1"/>
    <col min="12" max="16384" width="9" style="1"/>
  </cols>
  <sheetData>
    <row r="1" spans="1:11" ht="18.850000000000001" x14ac:dyDescent="0.2">
      <c r="A1" s="317" t="s">
        <v>353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8.850000000000001" x14ac:dyDescent="0.2">
      <c r="A2" s="317" t="s">
        <v>354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1" ht="18.7" customHeight="1" x14ac:dyDescent="0.2">
      <c r="K3" s="30" t="s">
        <v>345</v>
      </c>
    </row>
    <row r="4" spans="1:11" ht="18.7" customHeight="1" x14ac:dyDescent="0.2">
      <c r="A4" s="308" t="s">
        <v>188</v>
      </c>
      <c r="B4" s="310"/>
      <c r="C4" s="310"/>
      <c r="D4" s="310" t="s">
        <v>171</v>
      </c>
      <c r="E4" s="310" t="s">
        <v>256</v>
      </c>
      <c r="F4" s="310" t="s">
        <v>257</v>
      </c>
      <c r="G4" s="310" t="s">
        <v>261</v>
      </c>
      <c r="H4" s="310"/>
      <c r="I4" s="310"/>
      <c r="J4" s="310"/>
      <c r="K4" s="311" t="s">
        <v>16</v>
      </c>
    </row>
    <row r="5" spans="1:11" ht="28.55" customHeight="1" x14ac:dyDescent="0.2">
      <c r="A5" s="309"/>
      <c r="B5" s="303"/>
      <c r="C5" s="303"/>
      <c r="D5" s="303"/>
      <c r="E5" s="303"/>
      <c r="F5" s="303"/>
      <c r="G5" s="31" t="s">
        <v>171</v>
      </c>
      <c r="H5" s="62" t="s">
        <v>258</v>
      </c>
      <c r="I5" s="62" t="s">
        <v>259</v>
      </c>
      <c r="J5" s="62" t="s">
        <v>260</v>
      </c>
      <c r="K5" s="312"/>
    </row>
    <row r="6" spans="1:11" ht="14.3" customHeight="1" x14ac:dyDescent="0.2">
      <c r="B6" s="77" t="s">
        <v>262</v>
      </c>
      <c r="C6" s="69"/>
      <c r="D6" s="65">
        <v>136846</v>
      </c>
      <c r="E6" s="66">
        <v>86112</v>
      </c>
      <c r="F6" s="66">
        <v>2853</v>
      </c>
      <c r="G6" s="66">
        <v>47555</v>
      </c>
      <c r="H6" s="66">
        <v>20248</v>
      </c>
      <c r="I6" s="66">
        <v>19522</v>
      </c>
      <c r="J6" s="66">
        <v>7785</v>
      </c>
      <c r="K6" s="66">
        <v>322</v>
      </c>
    </row>
    <row r="7" spans="1:11" ht="14.3" customHeight="1" x14ac:dyDescent="0.2">
      <c r="B7" s="1" t="s">
        <v>221</v>
      </c>
      <c r="D7" s="9">
        <v>3228</v>
      </c>
      <c r="E7" s="10">
        <v>79</v>
      </c>
      <c r="F7" s="10">
        <v>171</v>
      </c>
      <c r="G7" s="10">
        <v>2958</v>
      </c>
      <c r="H7" s="10">
        <v>1684</v>
      </c>
      <c r="I7" s="10">
        <v>1140</v>
      </c>
      <c r="J7" s="10">
        <v>134</v>
      </c>
      <c r="K7" s="10">
        <v>20</v>
      </c>
    </row>
    <row r="8" spans="1:11" ht="14.3" customHeight="1" x14ac:dyDescent="0.2">
      <c r="B8" s="1" t="s">
        <v>222</v>
      </c>
      <c r="D8" s="9">
        <v>8340</v>
      </c>
      <c r="E8" s="10">
        <v>514</v>
      </c>
      <c r="F8" s="10">
        <v>416</v>
      </c>
      <c r="G8" s="10">
        <v>7375</v>
      </c>
      <c r="H8" s="10">
        <v>4199</v>
      </c>
      <c r="I8" s="10">
        <v>2482</v>
      </c>
      <c r="J8" s="10">
        <v>694</v>
      </c>
      <c r="K8" s="10">
        <v>35</v>
      </c>
    </row>
    <row r="9" spans="1:11" ht="14.3" customHeight="1" x14ac:dyDescent="0.2">
      <c r="B9" s="1" t="s">
        <v>223</v>
      </c>
      <c r="D9" s="9">
        <v>9617</v>
      </c>
      <c r="E9" s="10">
        <v>1397</v>
      </c>
      <c r="F9" s="10">
        <v>646</v>
      </c>
      <c r="G9" s="10">
        <v>7536</v>
      </c>
      <c r="H9" s="10">
        <v>4305</v>
      </c>
      <c r="I9" s="10">
        <v>2630</v>
      </c>
      <c r="J9" s="10">
        <v>601</v>
      </c>
      <c r="K9" s="10">
        <v>38</v>
      </c>
    </row>
    <row r="10" spans="1:11" ht="14.3" customHeight="1" x14ac:dyDescent="0.2">
      <c r="B10" s="1" t="s">
        <v>224</v>
      </c>
      <c r="D10" s="9">
        <v>10896</v>
      </c>
      <c r="E10" s="10">
        <v>2693</v>
      </c>
      <c r="F10" s="10">
        <v>473</v>
      </c>
      <c r="G10" s="10">
        <v>7679</v>
      </c>
      <c r="H10" s="10">
        <v>3822</v>
      </c>
      <c r="I10" s="10">
        <v>3288</v>
      </c>
      <c r="J10" s="10">
        <v>569</v>
      </c>
      <c r="K10" s="10">
        <v>51</v>
      </c>
    </row>
    <row r="11" spans="1:11" ht="14.3" customHeight="1" x14ac:dyDescent="0.2">
      <c r="B11" s="1" t="s">
        <v>225</v>
      </c>
      <c r="D11" s="9">
        <v>10358</v>
      </c>
      <c r="E11" s="10">
        <v>2280</v>
      </c>
      <c r="F11" s="10">
        <v>306</v>
      </c>
      <c r="G11" s="10">
        <v>7751</v>
      </c>
      <c r="H11" s="10">
        <v>3082</v>
      </c>
      <c r="I11" s="10">
        <v>3677</v>
      </c>
      <c r="J11" s="10">
        <v>992</v>
      </c>
      <c r="K11" s="10">
        <v>21</v>
      </c>
    </row>
    <row r="12" spans="1:11" ht="14.3" customHeight="1" x14ac:dyDescent="0.2">
      <c r="B12" s="1" t="s">
        <v>226</v>
      </c>
      <c r="D12" s="9">
        <v>9828</v>
      </c>
      <c r="E12" s="10">
        <v>3599</v>
      </c>
      <c r="F12" s="10">
        <v>312</v>
      </c>
      <c r="G12" s="10">
        <v>5893</v>
      </c>
      <c r="H12" s="10">
        <v>1315</v>
      </c>
      <c r="I12" s="10">
        <v>3244</v>
      </c>
      <c r="J12" s="10">
        <v>1334</v>
      </c>
      <c r="K12" s="10">
        <v>24</v>
      </c>
    </row>
    <row r="13" spans="1:11" ht="14.3" customHeight="1" x14ac:dyDescent="0.2">
      <c r="B13" s="1" t="s">
        <v>227</v>
      </c>
      <c r="D13" s="9">
        <v>9995</v>
      </c>
      <c r="E13" s="10">
        <v>4830</v>
      </c>
      <c r="F13" s="10">
        <v>244</v>
      </c>
      <c r="G13" s="10">
        <v>4905</v>
      </c>
      <c r="H13" s="10">
        <v>920</v>
      </c>
      <c r="I13" s="10">
        <v>1847</v>
      </c>
      <c r="J13" s="10">
        <v>2138</v>
      </c>
      <c r="K13" s="10">
        <v>16</v>
      </c>
    </row>
    <row r="14" spans="1:11" ht="14.3" customHeight="1" x14ac:dyDescent="0.2">
      <c r="B14" s="1" t="s">
        <v>228</v>
      </c>
      <c r="D14" s="9">
        <v>7312</v>
      </c>
      <c r="E14" s="10">
        <v>5386</v>
      </c>
      <c r="F14" s="10">
        <v>96</v>
      </c>
      <c r="G14" s="10">
        <v>1811</v>
      </c>
      <c r="H14" s="10">
        <v>447</v>
      </c>
      <c r="I14" s="10">
        <v>633</v>
      </c>
      <c r="J14" s="10">
        <v>731</v>
      </c>
      <c r="K14" s="10">
        <v>19</v>
      </c>
    </row>
    <row r="15" spans="1:11" ht="14.3" customHeight="1" x14ac:dyDescent="0.2">
      <c r="B15" s="1" t="s">
        <v>229</v>
      </c>
      <c r="D15" s="9">
        <v>9685</v>
      </c>
      <c r="E15" s="10">
        <v>8602</v>
      </c>
      <c r="F15" s="10">
        <v>63</v>
      </c>
      <c r="G15" s="10">
        <v>1002</v>
      </c>
      <c r="H15" s="10">
        <v>211</v>
      </c>
      <c r="I15" s="10">
        <v>353</v>
      </c>
      <c r="J15" s="10">
        <v>438</v>
      </c>
      <c r="K15" s="10">
        <v>18</v>
      </c>
    </row>
    <row r="16" spans="1:11" ht="14.3" customHeight="1" x14ac:dyDescent="0.2">
      <c r="B16" s="1" t="s">
        <v>252</v>
      </c>
      <c r="D16" s="9">
        <v>16164</v>
      </c>
      <c r="E16" s="10">
        <v>15709</v>
      </c>
      <c r="F16" s="10">
        <v>62</v>
      </c>
      <c r="G16" s="10">
        <v>383</v>
      </c>
      <c r="H16" s="10">
        <v>146</v>
      </c>
      <c r="I16" s="10">
        <v>137</v>
      </c>
      <c r="J16" s="10">
        <v>100</v>
      </c>
      <c r="K16" s="10">
        <v>10</v>
      </c>
    </row>
    <row r="17" spans="2:11" ht="14.3" customHeight="1" x14ac:dyDescent="0.2">
      <c r="B17" s="1" t="s">
        <v>253</v>
      </c>
      <c r="D17" s="9">
        <v>19390</v>
      </c>
      <c r="E17" s="10">
        <v>19164</v>
      </c>
      <c r="F17" s="10">
        <v>32</v>
      </c>
      <c r="G17" s="10">
        <v>171</v>
      </c>
      <c r="H17" s="10">
        <v>70</v>
      </c>
      <c r="I17" s="10">
        <v>64</v>
      </c>
      <c r="J17" s="10">
        <v>37</v>
      </c>
      <c r="K17" s="10">
        <v>23</v>
      </c>
    </row>
    <row r="18" spans="2:11" ht="14.3" customHeight="1" x14ac:dyDescent="0.2">
      <c r="B18" s="1" t="s">
        <v>254</v>
      </c>
      <c r="D18" s="9">
        <v>14125</v>
      </c>
      <c r="E18" s="10">
        <v>13996</v>
      </c>
      <c r="F18" s="10">
        <v>22</v>
      </c>
      <c r="G18" s="10">
        <v>82</v>
      </c>
      <c r="H18" s="10">
        <v>43</v>
      </c>
      <c r="I18" s="10">
        <v>23</v>
      </c>
      <c r="J18" s="10">
        <v>16</v>
      </c>
      <c r="K18" s="10">
        <v>25</v>
      </c>
    </row>
    <row r="19" spans="2:11" ht="14.3" customHeight="1" x14ac:dyDescent="0.2">
      <c r="B19" s="1" t="s">
        <v>255</v>
      </c>
      <c r="D19" s="9">
        <v>4667</v>
      </c>
      <c r="E19" s="10">
        <v>4645</v>
      </c>
      <c r="F19" s="10">
        <v>3</v>
      </c>
      <c r="G19" s="10">
        <v>7</v>
      </c>
      <c r="H19" s="10">
        <v>3</v>
      </c>
      <c r="I19" s="10">
        <v>3</v>
      </c>
      <c r="J19" s="10">
        <v>1</v>
      </c>
      <c r="K19" s="10">
        <v>12</v>
      </c>
    </row>
    <row r="20" spans="2:11" ht="14.3" customHeight="1" x14ac:dyDescent="0.2">
      <c r="B20" s="1" t="s">
        <v>237</v>
      </c>
      <c r="D20" s="9">
        <v>3233</v>
      </c>
      <c r="E20" s="10">
        <v>3217</v>
      </c>
      <c r="F20" s="10">
        <v>5</v>
      </c>
      <c r="G20" s="10">
        <v>1</v>
      </c>
      <c r="H20" s="10">
        <v>1</v>
      </c>
      <c r="I20" s="10">
        <v>0</v>
      </c>
      <c r="J20" s="10">
        <v>0</v>
      </c>
      <c r="K20" s="10">
        <v>10</v>
      </c>
    </row>
    <row r="21" spans="2:11" ht="14.3" customHeight="1" x14ac:dyDescent="0.2">
      <c r="B21" s="77" t="s">
        <v>263</v>
      </c>
      <c r="C21" s="69"/>
      <c r="D21" s="68">
        <v>363690</v>
      </c>
      <c r="E21" s="66">
        <v>265137</v>
      </c>
      <c r="F21" s="66">
        <v>5761</v>
      </c>
      <c r="G21" s="66">
        <v>92002</v>
      </c>
      <c r="H21" s="66">
        <v>33963</v>
      </c>
      <c r="I21" s="66">
        <v>41007</v>
      </c>
      <c r="J21" s="66">
        <v>17032</v>
      </c>
      <c r="K21" s="66">
        <v>778</v>
      </c>
    </row>
    <row r="22" spans="2:11" ht="14.3" customHeight="1" x14ac:dyDescent="0.2">
      <c r="B22" s="1" t="s">
        <v>221</v>
      </c>
      <c r="D22" s="9">
        <v>4106</v>
      </c>
      <c r="E22" s="10">
        <v>82</v>
      </c>
      <c r="F22" s="10">
        <v>270</v>
      </c>
      <c r="G22" s="10">
        <v>3726</v>
      </c>
      <c r="H22" s="10">
        <v>2122</v>
      </c>
      <c r="I22" s="10">
        <v>1425</v>
      </c>
      <c r="J22" s="10">
        <v>179</v>
      </c>
      <c r="K22" s="10">
        <v>28</v>
      </c>
    </row>
    <row r="23" spans="2:11" ht="14.3" customHeight="1" x14ac:dyDescent="0.2">
      <c r="B23" s="1" t="s">
        <v>222</v>
      </c>
      <c r="D23" s="9">
        <v>10930</v>
      </c>
      <c r="E23" s="10">
        <v>620</v>
      </c>
      <c r="F23" s="10">
        <v>628</v>
      </c>
      <c r="G23" s="10">
        <v>9620</v>
      </c>
      <c r="H23" s="10">
        <v>5376</v>
      </c>
      <c r="I23" s="10">
        <v>3319</v>
      </c>
      <c r="J23" s="10">
        <v>925</v>
      </c>
      <c r="K23" s="10">
        <v>62</v>
      </c>
    </row>
    <row r="24" spans="2:11" ht="14.3" customHeight="1" x14ac:dyDescent="0.2">
      <c r="B24" s="1" t="s">
        <v>223</v>
      </c>
      <c r="D24" s="9">
        <v>15479</v>
      </c>
      <c r="E24" s="10">
        <v>2419</v>
      </c>
      <c r="F24" s="10">
        <v>1107</v>
      </c>
      <c r="G24" s="10">
        <v>11882</v>
      </c>
      <c r="H24" s="10">
        <v>6556</v>
      </c>
      <c r="I24" s="10">
        <v>4414</v>
      </c>
      <c r="J24" s="10">
        <v>912</v>
      </c>
      <c r="K24" s="10">
        <v>71</v>
      </c>
    </row>
    <row r="25" spans="2:11" ht="14.3" customHeight="1" x14ac:dyDescent="0.2">
      <c r="B25" s="1" t="s">
        <v>224</v>
      </c>
      <c r="D25" s="9">
        <v>22261</v>
      </c>
      <c r="E25" s="10">
        <v>5656</v>
      </c>
      <c r="F25" s="10">
        <v>948</v>
      </c>
      <c r="G25" s="10">
        <v>15537</v>
      </c>
      <c r="H25" s="10">
        <v>7116</v>
      </c>
      <c r="I25" s="10">
        <v>7273</v>
      </c>
      <c r="J25" s="10">
        <v>1148</v>
      </c>
      <c r="K25" s="10">
        <v>120</v>
      </c>
    </row>
    <row r="26" spans="2:11" ht="14.3" customHeight="1" x14ac:dyDescent="0.2">
      <c r="B26" s="1" t="s">
        <v>225</v>
      </c>
      <c r="D26" s="9">
        <v>23234</v>
      </c>
      <c r="E26" s="10">
        <v>4901</v>
      </c>
      <c r="F26" s="10">
        <v>646</v>
      </c>
      <c r="G26" s="10">
        <v>17635</v>
      </c>
      <c r="H26" s="10">
        <v>6737</v>
      </c>
      <c r="I26" s="10">
        <v>8850</v>
      </c>
      <c r="J26" s="10">
        <v>2048</v>
      </c>
      <c r="K26" s="10">
        <v>52</v>
      </c>
    </row>
    <row r="27" spans="2:11" ht="14.3" customHeight="1" x14ac:dyDescent="0.2">
      <c r="B27" s="1" t="s">
        <v>226</v>
      </c>
      <c r="D27" s="9">
        <v>24111</v>
      </c>
      <c r="E27" s="10">
        <v>9394</v>
      </c>
      <c r="F27" s="10">
        <v>790</v>
      </c>
      <c r="G27" s="10">
        <v>13870</v>
      </c>
      <c r="H27" s="10">
        <v>2727</v>
      </c>
      <c r="I27" s="10">
        <v>8027</v>
      </c>
      <c r="J27" s="10">
        <v>3116</v>
      </c>
      <c r="K27" s="10">
        <v>57</v>
      </c>
    </row>
    <row r="28" spans="2:11" ht="14.3" customHeight="1" x14ac:dyDescent="0.2">
      <c r="B28" s="1" t="s">
        <v>227</v>
      </c>
      <c r="D28" s="9">
        <v>24870</v>
      </c>
      <c r="E28" s="10">
        <v>12650</v>
      </c>
      <c r="F28" s="10">
        <v>608</v>
      </c>
      <c r="G28" s="10">
        <v>11564</v>
      </c>
      <c r="H28" s="10">
        <v>1662</v>
      </c>
      <c r="I28" s="10">
        <v>4677</v>
      </c>
      <c r="J28" s="10">
        <v>5225</v>
      </c>
      <c r="K28" s="10">
        <v>48</v>
      </c>
    </row>
    <row r="29" spans="2:11" ht="14.3" customHeight="1" x14ac:dyDescent="0.2">
      <c r="B29" s="1" t="s">
        <v>228</v>
      </c>
      <c r="D29" s="9">
        <v>19539</v>
      </c>
      <c r="E29" s="10">
        <v>15061</v>
      </c>
      <c r="F29" s="10">
        <v>231</v>
      </c>
      <c r="G29" s="10">
        <v>4197</v>
      </c>
      <c r="H29" s="10">
        <v>778</v>
      </c>
      <c r="I29" s="10">
        <v>1522</v>
      </c>
      <c r="J29" s="10">
        <v>1897</v>
      </c>
      <c r="K29" s="10">
        <v>50</v>
      </c>
    </row>
    <row r="30" spans="2:11" ht="14.3" customHeight="1" x14ac:dyDescent="0.2">
      <c r="B30" s="1" t="s">
        <v>229</v>
      </c>
      <c r="D30" s="9">
        <v>27743</v>
      </c>
      <c r="E30" s="10">
        <v>25038</v>
      </c>
      <c r="F30" s="10">
        <v>154</v>
      </c>
      <c r="G30" s="10">
        <v>2505</v>
      </c>
      <c r="H30" s="10">
        <v>367</v>
      </c>
      <c r="I30" s="10">
        <v>948</v>
      </c>
      <c r="J30" s="10">
        <v>1190</v>
      </c>
      <c r="K30" s="10">
        <v>46</v>
      </c>
    </row>
    <row r="31" spans="2:11" ht="14.3" customHeight="1" x14ac:dyDescent="0.2">
      <c r="B31" s="1" t="s">
        <v>252</v>
      </c>
      <c r="D31" s="9">
        <v>49302</v>
      </c>
      <c r="E31" s="10">
        <v>48245</v>
      </c>
      <c r="F31" s="10">
        <v>174</v>
      </c>
      <c r="G31" s="10">
        <v>855</v>
      </c>
      <c r="H31" s="10">
        <v>287</v>
      </c>
      <c r="I31" s="10">
        <v>315</v>
      </c>
      <c r="J31" s="10">
        <v>253</v>
      </c>
      <c r="K31" s="10">
        <v>28</v>
      </c>
    </row>
    <row r="32" spans="2:11" ht="14.3" customHeight="1" x14ac:dyDescent="0.2">
      <c r="B32" s="1" t="s">
        <v>253</v>
      </c>
      <c r="D32" s="9">
        <v>61755</v>
      </c>
      <c r="E32" s="10">
        <v>61190</v>
      </c>
      <c r="F32" s="10">
        <v>91</v>
      </c>
      <c r="G32" s="10">
        <v>412</v>
      </c>
      <c r="H32" s="10">
        <v>151</v>
      </c>
      <c r="I32" s="10">
        <v>165</v>
      </c>
      <c r="J32" s="10">
        <v>96</v>
      </c>
      <c r="K32" s="10">
        <v>62</v>
      </c>
    </row>
    <row r="33" spans="1:11" ht="14.3" customHeight="1" x14ac:dyDescent="0.2">
      <c r="B33" s="1" t="s">
        <v>254</v>
      </c>
      <c r="D33" s="9">
        <v>50134</v>
      </c>
      <c r="E33" s="10">
        <v>49817</v>
      </c>
      <c r="F33" s="10">
        <v>69</v>
      </c>
      <c r="G33" s="10">
        <v>170</v>
      </c>
      <c r="H33" s="10">
        <v>73</v>
      </c>
      <c r="I33" s="10">
        <v>57</v>
      </c>
      <c r="J33" s="10">
        <v>40</v>
      </c>
      <c r="K33" s="10">
        <v>78</v>
      </c>
    </row>
    <row r="34" spans="1:11" ht="14.3" customHeight="1" x14ac:dyDescent="0.2">
      <c r="B34" s="1" t="s">
        <v>255</v>
      </c>
      <c r="D34" s="9">
        <v>17664</v>
      </c>
      <c r="E34" s="10">
        <v>17579</v>
      </c>
      <c r="F34" s="10">
        <v>17</v>
      </c>
      <c r="G34" s="10">
        <v>27</v>
      </c>
      <c r="H34" s="10">
        <v>10</v>
      </c>
      <c r="I34" s="10">
        <v>14</v>
      </c>
      <c r="J34" s="10">
        <v>3</v>
      </c>
      <c r="K34" s="10">
        <v>41</v>
      </c>
    </row>
    <row r="35" spans="1:11" ht="14.3" customHeight="1" x14ac:dyDescent="0.2">
      <c r="A35" s="14"/>
      <c r="B35" s="14" t="s">
        <v>237</v>
      </c>
      <c r="C35" s="14"/>
      <c r="D35" s="11">
        <v>12538</v>
      </c>
      <c r="E35" s="12">
        <v>12482</v>
      </c>
      <c r="F35" s="12">
        <v>20</v>
      </c>
      <c r="G35" s="12">
        <v>1</v>
      </c>
      <c r="H35" s="12">
        <v>1</v>
      </c>
      <c r="I35" s="12">
        <v>0</v>
      </c>
      <c r="J35" s="12">
        <v>0</v>
      </c>
      <c r="K35" s="12">
        <v>35</v>
      </c>
    </row>
    <row r="36" spans="1:11" ht="18" customHeight="1" x14ac:dyDescent="0.2">
      <c r="B36" s="1" t="s">
        <v>236</v>
      </c>
    </row>
    <row r="37" spans="1:11" x14ac:dyDescent="0.2">
      <c r="B37" s="1" t="s">
        <v>297</v>
      </c>
      <c r="F37" s="1" t="s">
        <v>296</v>
      </c>
    </row>
    <row r="38" spans="1:11" x14ac:dyDescent="0.2">
      <c r="B38" s="1" t="s">
        <v>298</v>
      </c>
    </row>
  </sheetData>
  <mergeCells count="8">
    <mergeCell ref="D4:D5"/>
    <mergeCell ref="E4:E5"/>
    <mergeCell ref="F4:F5"/>
    <mergeCell ref="A1:K1"/>
    <mergeCell ref="A2:K2"/>
    <mergeCell ref="K4:K5"/>
    <mergeCell ref="G4:J4"/>
    <mergeCell ref="A4:C5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M8" sqref="M8"/>
    </sheetView>
  </sheetViews>
  <sheetFormatPr defaultColWidth="9" defaultRowHeight="12.2" x14ac:dyDescent="0.2"/>
  <cols>
    <col min="1" max="1" width="0.69921875" style="79" customWidth="1"/>
    <col min="2" max="2" width="12.69921875" style="79" customWidth="1"/>
    <col min="3" max="3" width="0.69921875" style="79" customWidth="1"/>
    <col min="4" max="9" width="12.09765625" style="79" customWidth="1"/>
    <col min="10" max="16384" width="9" style="79"/>
  </cols>
  <sheetData>
    <row r="1" spans="1:9" ht="18.850000000000001" x14ac:dyDescent="0.2">
      <c r="A1" s="230" t="s">
        <v>309</v>
      </c>
      <c r="B1" s="230"/>
      <c r="C1" s="230"/>
      <c r="D1" s="230"/>
      <c r="E1" s="230"/>
      <c r="F1" s="230"/>
      <c r="G1" s="230"/>
      <c r="H1" s="230"/>
      <c r="I1" s="230"/>
    </row>
    <row r="2" spans="1:9" ht="18.7" customHeight="1" x14ac:dyDescent="0.2">
      <c r="I2" s="80" t="s">
        <v>310</v>
      </c>
    </row>
    <row r="3" spans="1:9" ht="25.5" customHeight="1" x14ac:dyDescent="0.2">
      <c r="A3" s="235" t="s">
        <v>68</v>
      </c>
      <c r="B3" s="231"/>
      <c r="C3" s="231"/>
      <c r="D3" s="231" t="s">
        <v>80</v>
      </c>
      <c r="E3" s="231"/>
      <c r="F3" s="231" t="s">
        <v>81</v>
      </c>
      <c r="G3" s="231"/>
      <c r="H3" s="231" t="s">
        <v>82</v>
      </c>
      <c r="I3" s="239"/>
    </row>
    <row r="4" spans="1:9" ht="25.5" customHeight="1" x14ac:dyDescent="0.2">
      <c r="A4" s="236"/>
      <c r="B4" s="232"/>
      <c r="C4" s="232"/>
      <c r="D4" s="149" t="s">
        <v>266</v>
      </c>
      <c r="E4" s="149" t="s">
        <v>79</v>
      </c>
      <c r="F4" s="149" t="s">
        <v>266</v>
      </c>
      <c r="G4" s="149" t="s">
        <v>79</v>
      </c>
      <c r="H4" s="149" t="s">
        <v>266</v>
      </c>
      <c r="I4" s="159" t="s">
        <v>79</v>
      </c>
    </row>
    <row r="5" spans="1:9" ht="24.8" customHeight="1" x14ac:dyDescent="0.2">
      <c r="A5" s="237" t="s">
        <v>361</v>
      </c>
      <c r="B5" s="237"/>
      <c r="C5" s="237"/>
      <c r="D5" s="81">
        <v>1499</v>
      </c>
      <c r="E5" s="82">
        <v>22248</v>
      </c>
      <c r="F5" s="82">
        <v>1497</v>
      </c>
      <c r="G5" s="82">
        <v>22227</v>
      </c>
      <c r="H5" s="82">
        <v>2</v>
      </c>
      <c r="I5" s="82">
        <v>21</v>
      </c>
    </row>
    <row r="6" spans="1:9" ht="24.8" customHeight="1" x14ac:dyDescent="0.2">
      <c r="A6" s="237" t="s">
        <v>308</v>
      </c>
      <c r="B6" s="237"/>
      <c r="C6" s="237"/>
      <c r="D6" s="81">
        <v>1506</v>
      </c>
      <c r="E6" s="82">
        <v>22304</v>
      </c>
      <c r="F6" s="82">
        <v>1504</v>
      </c>
      <c r="G6" s="82">
        <v>22283</v>
      </c>
      <c r="H6" s="82">
        <v>2</v>
      </c>
      <c r="I6" s="82">
        <v>21</v>
      </c>
    </row>
    <row r="7" spans="1:9" ht="24.8" customHeight="1" x14ac:dyDescent="0.2">
      <c r="A7" s="237" t="s">
        <v>362</v>
      </c>
      <c r="B7" s="237"/>
      <c r="C7" s="237"/>
      <c r="D7" s="81">
        <v>1495</v>
      </c>
      <c r="E7" s="82">
        <v>22233</v>
      </c>
      <c r="F7" s="82">
        <v>1493</v>
      </c>
      <c r="G7" s="82">
        <v>22212</v>
      </c>
      <c r="H7" s="82">
        <v>2</v>
      </c>
      <c r="I7" s="82">
        <v>21</v>
      </c>
    </row>
    <row r="8" spans="1:9" ht="24.8" customHeight="1" x14ac:dyDescent="0.2">
      <c r="A8" s="237" t="s">
        <v>363</v>
      </c>
      <c r="B8" s="237"/>
      <c r="C8" s="237"/>
      <c r="D8" s="81">
        <v>1471</v>
      </c>
      <c r="E8" s="82">
        <v>22086</v>
      </c>
      <c r="F8" s="82">
        <v>1469</v>
      </c>
      <c r="G8" s="82">
        <v>22065</v>
      </c>
      <c r="H8" s="82">
        <v>2</v>
      </c>
      <c r="I8" s="82">
        <v>21</v>
      </c>
    </row>
    <row r="9" spans="1:9" ht="24.8" customHeight="1" x14ac:dyDescent="0.2">
      <c r="A9" s="238" t="s">
        <v>364</v>
      </c>
      <c r="B9" s="238"/>
      <c r="C9" s="238"/>
      <c r="D9" s="162">
        <v>1468</v>
      </c>
      <c r="E9" s="163">
        <v>22078</v>
      </c>
      <c r="F9" s="163">
        <v>1466</v>
      </c>
      <c r="G9" s="163">
        <v>22057</v>
      </c>
      <c r="H9" s="163">
        <v>2</v>
      </c>
      <c r="I9" s="163">
        <v>21</v>
      </c>
    </row>
    <row r="10" spans="1:9" ht="24.8" customHeight="1" x14ac:dyDescent="0.2">
      <c r="B10" s="84" t="s">
        <v>69</v>
      </c>
      <c r="D10" s="165">
        <v>2</v>
      </c>
      <c r="E10" s="166">
        <v>42</v>
      </c>
      <c r="F10" s="166">
        <v>2</v>
      </c>
      <c r="G10" s="166">
        <v>42</v>
      </c>
      <c r="H10" s="167" t="s">
        <v>402</v>
      </c>
      <c r="I10" s="167" t="s">
        <v>402</v>
      </c>
    </row>
    <row r="11" spans="1:9" ht="24.8" customHeight="1" x14ac:dyDescent="0.2">
      <c r="B11" s="85" t="s">
        <v>70</v>
      </c>
      <c r="D11" s="165">
        <v>69</v>
      </c>
      <c r="E11" s="166">
        <v>4405</v>
      </c>
      <c r="F11" s="166">
        <v>69</v>
      </c>
      <c r="G11" s="166">
        <v>4405</v>
      </c>
      <c r="H11" s="167" t="s">
        <v>402</v>
      </c>
      <c r="I11" s="167" t="s">
        <v>402</v>
      </c>
    </row>
    <row r="12" spans="1:9" ht="24.8" customHeight="1" x14ac:dyDescent="0.2">
      <c r="B12" s="85" t="s">
        <v>71</v>
      </c>
      <c r="D12" s="165">
        <v>52</v>
      </c>
      <c r="E12" s="166">
        <v>3098</v>
      </c>
      <c r="F12" s="166">
        <v>52</v>
      </c>
      <c r="G12" s="166">
        <v>3098</v>
      </c>
      <c r="H12" s="167" t="s">
        <v>402</v>
      </c>
      <c r="I12" s="167" t="s">
        <v>402</v>
      </c>
    </row>
    <row r="13" spans="1:9" ht="24.8" customHeight="1" x14ac:dyDescent="0.2">
      <c r="B13" s="85" t="s">
        <v>72</v>
      </c>
      <c r="D13" s="165">
        <v>80</v>
      </c>
      <c r="E13" s="166">
        <v>3065</v>
      </c>
      <c r="F13" s="166">
        <v>80</v>
      </c>
      <c r="G13" s="166">
        <v>3065</v>
      </c>
      <c r="H13" s="167" t="s">
        <v>402</v>
      </c>
      <c r="I13" s="167" t="s">
        <v>402</v>
      </c>
    </row>
    <row r="14" spans="1:9" ht="24.8" customHeight="1" x14ac:dyDescent="0.2">
      <c r="A14" s="29"/>
      <c r="B14" s="86" t="s">
        <v>73</v>
      </c>
      <c r="C14" s="29"/>
      <c r="D14" s="169">
        <v>1265</v>
      </c>
      <c r="E14" s="170">
        <v>11468</v>
      </c>
      <c r="F14" s="170">
        <v>1263</v>
      </c>
      <c r="G14" s="170">
        <v>11447</v>
      </c>
      <c r="H14" s="170">
        <v>2</v>
      </c>
      <c r="I14" s="170">
        <v>21</v>
      </c>
    </row>
    <row r="15" spans="1:9" ht="18" customHeight="1" x14ac:dyDescent="0.2">
      <c r="A15" s="79" t="s">
        <v>279</v>
      </c>
    </row>
  </sheetData>
  <sheetProtection formatCells="0" selectLockedCells="1"/>
  <protectedRanges>
    <protectedRange sqref="A15:D15" name="範囲2"/>
    <protectedRange sqref="D10:I14 D9" name="範囲1"/>
  </protectedRanges>
  <mergeCells count="10">
    <mergeCell ref="A9:C9"/>
    <mergeCell ref="A1:I1"/>
    <mergeCell ref="A3:C4"/>
    <mergeCell ref="H3:I3"/>
    <mergeCell ref="D3:E3"/>
    <mergeCell ref="F3:G3"/>
    <mergeCell ref="A8:C8"/>
    <mergeCell ref="A7:C7"/>
    <mergeCell ref="A6:C6"/>
    <mergeCell ref="A5:C5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M10" sqref="M10"/>
    </sheetView>
  </sheetViews>
  <sheetFormatPr defaultColWidth="9" defaultRowHeight="12.2" x14ac:dyDescent="0.2"/>
  <cols>
    <col min="1" max="1" width="0.69921875" style="98" customWidth="1"/>
    <col min="2" max="2" width="13.69921875" style="98" customWidth="1"/>
    <col min="3" max="3" width="0.69921875" style="98" customWidth="1"/>
    <col min="4" max="4" width="8" style="98" bestFit="1" customWidth="1"/>
    <col min="5" max="9" width="12.69921875" style="98" customWidth="1"/>
    <col min="10" max="16384" width="9" style="98"/>
  </cols>
  <sheetData>
    <row r="1" spans="1:9" ht="18.850000000000001" x14ac:dyDescent="0.2">
      <c r="A1" s="230" t="s">
        <v>285</v>
      </c>
      <c r="B1" s="230"/>
      <c r="C1" s="230"/>
      <c r="D1" s="230"/>
      <c r="E1" s="230"/>
      <c r="F1" s="230"/>
      <c r="G1" s="230"/>
      <c r="H1" s="230"/>
      <c r="I1" s="230"/>
    </row>
    <row r="2" spans="1:9" ht="18.7" customHeight="1" x14ac:dyDescent="0.2">
      <c r="I2" s="99" t="s">
        <v>273</v>
      </c>
    </row>
    <row r="3" spans="1:9" ht="25.5" customHeight="1" x14ac:dyDescent="0.2">
      <c r="A3" s="240" t="s">
        <v>1</v>
      </c>
      <c r="B3" s="241"/>
      <c r="C3" s="241"/>
      <c r="D3" s="241"/>
      <c r="E3" s="156" t="s">
        <v>291</v>
      </c>
      <c r="F3" s="157" t="s">
        <v>304</v>
      </c>
      <c r="G3" s="157" t="s">
        <v>365</v>
      </c>
      <c r="H3" s="157" t="s">
        <v>366</v>
      </c>
      <c r="I3" s="158" t="s">
        <v>367</v>
      </c>
    </row>
    <row r="4" spans="1:9" ht="17.45" customHeight="1" x14ac:dyDescent="0.2">
      <c r="A4" s="100"/>
      <c r="B4" s="101" t="s">
        <v>83</v>
      </c>
      <c r="C4" s="100"/>
      <c r="D4" s="101" t="s">
        <v>91</v>
      </c>
      <c r="E4" s="92">
        <v>68</v>
      </c>
      <c r="F4" s="102">
        <v>68</v>
      </c>
      <c r="G4" s="102">
        <v>68</v>
      </c>
      <c r="H4" s="26">
        <v>68</v>
      </c>
      <c r="I4" s="172">
        <v>68</v>
      </c>
    </row>
    <row r="5" spans="1:9" ht="17.45" customHeight="1" x14ac:dyDescent="0.2">
      <c r="A5" s="100"/>
      <c r="B5" s="101" t="s">
        <v>84</v>
      </c>
      <c r="C5" s="100"/>
      <c r="D5" s="101" t="s">
        <v>96</v>
      </c>
      <c r="E5" s="35">
        <v>18</v>
      </c>
      <c r="F5" s="26">
        <v>18</v>
      </c>
      <c r="G5" s="26">
        <v>18</v>
      </c>
      <c r="H5" s="26">
        <v>18</v>
      </c>
      <c r="I5" s="172">
        <v>18</v>
      </c>
    </row>
    <row r="6" spans="1:9" ht="17.45" customHeight="1" x14ac:dyDescent="0.2">
      <c r="A6" s="100"/>
      <c r="B6" s="101" t="s">
        <v>85</v>
      </c>
      <c r="C6" s="100"/>
      <c r="D6" s="101" t="s">
        <v>92</v>
      </c>
      <c r="E6" s="103">
        <v>338.5</v>
      </c>
      <c r="F6" s="83">
        <v>339</v>
      </c>
      <c r="G6" s="83">
        <v>339</v>
      </c>
      <c r="H6" s="83">
        <v>339.7</v>
      </c>
      <c r="I6" s="164">
        <v>340.1</v>
      </c>
    </row>
    <row r="7" spans="1:9" ht="17.45" customHeight="1" x14ac:dyDescent="0.2">
      <c r="A7" s="100"/>
      <c r="B7" s="101" t="s">
        <v>86</v>
      </c>
      <c r="C7" s="100"/>
      <c r="D7" s="101" t="s">
        <v>96</v>
      </c>
      <c r="E7" s="103">
        <v>438.4</v>
      </c>
      <c r="F7" s="83">
        <v>438.9</v>
      </c>
      <c r="G7" s="83">
        <v>440.1</v>
      </c>
      <c r="H7" s="83">
        <v>440.1</v>
      </c>
      <c r="I7" s="164">
        <v>440.1</v>
      </c>
    </row>
    <row r="8" spans="1:9" ht="17.45" customHeight="1" x14ac:dyDescent="0.2">
      <c r="A8" s="100"/>
      <c r="B8" s="101" t="s">
        <v>87</v>
      </c>
      <c r="C8" s="100"/>
      <c r="D8" s="101" t="s">
        <v>96</v>
      </c>
      <c r="E8" s="103">
        <v>350.7</v>
      </c>
      <c r="F8" s="83">
        <v>351.6</v>
      </c>
      <c r="G8" s="83">
        <v>352.6</v>
      </c>
      <c r="H8" s="83">
        <v>353.6</v>
      </c>
      <c r="I8" s="164">
        <v>354.7</v>
      </c>
    </row>
    <row r="9" spans="1:9" ht="17.45" customHeight="1" x14ac:dyDescent="0.2">
      <c r="B9" s="104" t="s">
        <v>88</v>
      </c>
      <c r="D9" s="101" t="s">
        <v>93</v>
      </c>
      <c r="E9" s="35">
        <v>17941</v>
      </c>
      <c r="F9" s="26">
        <v>17968</v>
      </c>
      <c r="G9" s="26">
        <v>17966</v>
      </c>
      <c r="H9" s="26">
        <v>17962</v>
      </c>
      <c r="I9" s="172">
        <v>17967</v>
      </c>
    </row>
    <row r="10" spans="1:9" ht="17.45" customHeight="1" x14ac:dyDescent="0.2">
      <c r="B10" s="105" t="s">
        <v>89</v>
      </c>
      <c r="D10" s="101" t="s">
        <v>94</v>
      </c>
      <c r="E10" s="35">
        <v>41456</v>
      </c>
      <c r="F10" s="26">
        <v>41465</v>
      </c>
      <c r="G10" s="26">
        <v>41454</v>
      </c>
      <c r="H10" s="26">
        <v>41453</v>
      </c>
      <c r="I10" s="172">
        <v>41450</v>
      </c>
    </row>
    <row r="11" spans="1:9" ht="17.45" customHeight="1" x14ac:dyDescent="0.2">
      <c r="A11" s="106"/>
      <c r="B11" s="107" t="s">
        <v>90</v>
      </c>
      <c r="C11" s="106"/>
      <c r="D11" s="108" t="s">
        <v>95</v>
      </c>
      <c r="E11" s="93">
        <v>775</v>
      </c>
      <c r="F11" s="94">
        <v>777</v>
      </c>
      <c r="G11" s="94">
        <v>739</v>
      </c>
      <c r="H11" s="94">
        <v>727</v>
      </c>
      <c r="I11" s="173">
        <v>714</v>
      </c>
    </row>
    <row r="12" spans="1:9" ht="18" customHeight="1" x14ac:dyDescent="0.2">
      <c r="A12" s="98" t="s">
        <v>280</v>
      </c>
    </row>
  </sheetData>
  <sheetProtection formatCells="0" selectLockedCells="1"/>
  <protectedRanges>
    <protectedRange sqref="G4:H11" name="範囲1"/>
    <protectedRange sqref="I4:I11" name="範囲1_1"/>
  </protectedRanges>
  <mergeCells count="2">
    <mergeCell ref="A3:D3"/>
    <mergeCell ref="A1:I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G7" sqref="G7"/>
    </sheetView>
  </sheetViews>
  <sheetFormatPr defaultColWidth="9" defaultRowHeight="12.2" x14ac:dyDescent="0.2"/>
  <cols>
    <col min="1" max="1" width="27.09765625" style="79" customWidth="1"/>
    <col min="2" max="4" width="20" style="79" customWidth="1"/>
    <col min="5" max="16384" width="9" style="79"/>
  </cols>
  <sheetData>
    <row r="1" spans="1:4" ht="18.850000000000001" x14ac:dyDescent="0.2">
      <c r="A1" s="230" t="s">
        <v>311</v>
      </c>
      <c r="B1" s="230"/>
      <c r="C1" s="230"/>
      <c r="D1" s="230"/>
    </row>
    <row r="2" spans="1:4" ht="18.7" customHeight="1" x14ac:dyDescent="0.2">
      <c r="D2" s="80" t="s">
        <v>368</v>
      </c>
    </row>
    <row r="3" spans="1:4" ht="25.5" customHeight="1" x14ac:dyDescent="0.2">
      <c r="A3" s="154" t="s">
        <v>1</v>
      </c>
      <c r="B3" s="109" t="s">
        <v>98</v>
      </c>
      <c r="C3" s="109" t="s">
        <v>99</v>
      </c>
      <c r="D3" s="110" t="s">
        <v>97</v>
      </c>
    </row>
    <row r="4" spans="1:4" ht="17.45" customHeight="1" x14ac:dyDescent="0.2">
      <c r="A4" s="147" t="s">
        <v>100</v>
      </c>
      <c r="B4" s="174">
        <f>SUM(B5:B8)</f>
        <v>107</v>
      </c>
      <c r="C4" s="175">
        <f>SUM(C5:C8)</f>
        <v>237833</v>
      </c>
      <c r="D4" s="175">
        <f>SUM(D5:D8)</f>
        <v>208836</v>
      </c>
    </row>
    <row r="5" spans="1:4" ht="17.45" customHeight="1" x14ac:dyDescent="0.2">
      <c r="A5" s="146" t="s">
        <v>104</v>
      </c>
      <c r="B5" s="176">
        <v>11</v>
      </c>
      <c r="C5" s="177">
        <v>62372</v>
      </c>
      <c r="D5" s="177">
        <v>59000</v>
      </c>
    </row>
    <row r="6" spans="1:4" ht="17.45" customHeight="1" x14ac:dyDescent="0.2">
      <c r="A6" s="161" t="s">
        <v>103</v>
      </c>
      <c r="B6" s="176">
        <v>15</v>
      </c>
      <c r="C6" s="177">
        <v>57001</v>
      </c>
      <c r="D6" s="177">
        <v>33657</v>
      </c>
    </row>
    <row r="7" spans="1:4" ht="17.45" customHeight="1" x14ac:dyDescent="0.2">
      <c r="A7" s="161" t="s">
        <v>102</v>
      </c>
      <c r="B7" s="176">
        <v>24</v>
      </c>
      <c r="C7" s="177">
        <v>33110</v>
      </c>
      <c r="D7" s="177">
        <v>30829</v>
      </c>
    </row>
    <row r="8" spans="1:4" ht="17.45" customHeight="1" x14ac:dyDescent="0.2">
      <c r="A8" s="111" t="s">
        <v>101</v>
      </c>
      <c r="B8" s="178">
        <v>57</v>
      </c>
      <c r="C8" s="179">
        <v>85350</v>
      </c>
      <c r="D8" s="179">
        <v>85350</v>
      </c>
    </row>
    <row r="9" spans="1:4" ht="18" customHeight="1" x14ac:dyDescent="0.2">
      <c r="A9" s="79" t="s">
        <v>105</v>
      </c>
    </row>
  </sheetData>
  <sheetProtection formatCells="0" selectLockedCells="1"/>
  <protectedRanges>
    <protectedRange sqref="B4:D8" name="範囲1_1"/>
  </protectedRanges>
  <mergeCells count="1">
    <mergeCell ref="A1:D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D19" sqref="D19"/>
    </sheetView>
  </sheetViews>
  <sheetFormatPr defaultColWidth="9" defaultRowHeight="12.2" x14ac:dyDescent="0.2"/>
  <cols>
    <col min="1" max="1" width="0.69921875" style="79" customWidth="1"/>
    <col min="2" max="2" width="31.09765625" style="79" customWidth="1"/>
    <col min="3" max="3" width="0.69921875" style="79" customWidth="1"/>
    <col min="4" max="5" width="27.09765625" style="79" customWidth="1"/>
    <col min="6" max="16384" width="9" style="79"/>
  </cols>
  <sheetData>
    <row r="1" spans="1:7" ht="18.850000000000001" x14ac:dyDescent="0.2">
      <c r="A1" s="230" t="s">
        <v>312</v>
      </c>
      <c r="B1" s="230"/>
      <c r="C1" s="230"/>
      <c r="D1" s="230"/>
      <c r="E1" s="230"/>
    </row>
    <row r="2" spans="1:7" ht="18.7" customHeight="1" x14ac:dyDescent="0.2">
      <c r="E2" s="80" t="s">
        <v>369</v>
      </c>
    </row>
    <row r="3" spans="1:7" ht="25.5" customHeight="1" x14ac:dyDescent="0.2">
      <c r="A3" s="242" t="s">
        <v>137</v>
      </c>
      <c r="B3" s="242"/>
      <c r="C3" s="235"/>
      <c r="D3" s="148" t="s">
        <v>139</v>
      </c>
      <c r="E3" s="154" t="s">
        <v>138</v>
      </c>
    </row>
    <row r="4" spans="1:7" ht="16.649999999999999" customHeight="1" x14ac:dyDescent="0.2">
      <c r="A4" s="243" t="s">
        <v>64</v>
      </c>
      <c r="B4" s="243"/>
      <c r="C4" s="244"/>
      <c r="D4" s="180">
        <v>6198</v>
      </c>
      <c r="E4" s="181">
        <v>100</v>
      </c>
      <c r="G4" s="112"/>
    </row>
    <row r="5" spans="1:7" ht="16.649999999999999" customHeight="1" x14ac:dyDescent="0.2">
      <c r="B5" s="85" t="s">
        <v>140</v>
      </c>
      <c r="C5" s="95"/>
      <c r="D5" s="182">
        <v>667</v>
      </c>
      <c r="E5" s="183">
        <v>10.9</v>
      </c>
      <c r="G5" s="113"/>
    </row>
    <row r="6" spans="1:7" ht="16.649999999999999" customHeight="1" x14ac:dyDescent="0.2">
      <c r="B6" s="85" t="s">
        <v>141</v>
      </c>
      <c r="C6" s="95"/>
      <c r="D6" s="182">
        <v>76</v>
      </c>
      <c r="E6" s="183">
        <v>1.2</v>
      </c>
      <c r="G6" s="113"/>
    </row>
    <row r="7" spans="1:7" ht="16.649999999999999" customHeight="1" x14ac:dyDescent="0.2">
      <c r="B7" s="85" t="s">
        <v>142</v>
      </c>
      <c r="C7" s="95"/>
      <c r="D7" s="182">
        <v>1074</v>
      </c>
      <c r="E7" s="183">
        <v>17.3</v>
      </c>
      <c r="G7" s="113"/>
    </row>
    <row r="8" spans="1:7" ht="16.649999999999999" customHeight="1" x14ac:dyDescent="0.2">
      <c r="B8" s="85" t="s">
        <v>143</v>
      </c>
      <c r="C8" s="95"/>
      <c r="D8" s="182">
        <v>107</v>
      </c>
      <c r="E8" s="183">
        <v>1.7</v>
      </c>
      <c r="G8" s="113"/>
    </row>
    <row r="9" spans="1:7" ht="16.649999999999999" customHeight="1" x14ac:dyDescent="0.2">
      <c r="B9" s="85" t="s">
        <v>144</v>
      </c>
      <c r="C9" s="95"/>
      <c r="D9" s="182">
        <v>1242</v>
      </c>
      <c r="E9" s="183">
        <v>20</v>
      </c>
      <c r="G9" s="113"/>
    </row>
    <row r="10" spans="1:7" ht="16.649999999999999" customHeight="1" x14ac:dyDescent="0.2">
      <c r="B10" s="85" t="s">
        <v>145</v>
      </c>
      <c r="C10" s="95"/>
      <c r="D10" s="182">
        <v>255</v>
      </c>
      <c r="E10" s="183">
        <v>4.0999999999999996</v>
      </c>
      <c r="G10" s="113"/>
    </row>
    <row r="11" spans="1:7" ht="16.649999999999999" customHeight="1" x14ac:dyDescent="0.2">
      <c r="B11" s="85" t="s">
        <v>146</v>
      </c>
      <c r="C11" s="95"/>
      <c r="D11" s="182">
        <v>56</v>
      </c>
      <c r="E11" s="183">
        <v>0.9</v>
      </c>
      <c r="G11" s="113"/>
    </row>
    <row r="12" spans="1:7" ht="16.649999999999999" customHeight="1" x14ac:dyDescent="0.2">
      <c r="B12" s="85" t="s">
        <v>147</v>
      </c>
      <c r="C12" s="95"/>
      <c r="D12" s="182">
        <v>356</v>
      </c>
      <c r="E12" s="183">
        <v>5.8</v>
      </c>
      <c r="G12" s="113"/>
    </row>
    <row r="13" spans="1:7" ht="16.649999999999999" customHeight="1" x14ac:dyDescent="0.2">
      <c r="B13" s="85" t="s">
        <v>148</v>
      </c>
      <c r="C13" s="95"/>
      <c r="D13" s="182">
        <v>145</v>
      </c>
      <c r="E13" s="183">
        <v>2.2999999999999998</v>
      </c>
      <c r="G13" s="113"/>
    </row>
    <row r="14" spans="1:7" ht="16.649999999999999" customHeight="1" x14ac:dyDescent="0.2">
      <c r="B14" s="85" t="s">
        <v>149</v>
      </c>
      <c r="C14" s="95"/>
      <c r="D14" s="182">
        <v>800</v>
      </c>
      <c r="E14" s="183">
        <v>12.9</v>
      </c>
      <c r="G14" s="113"/>
    </row>
    <row r="15" spans="1:7" ht="16.649999999999999" customHeight="1" x14ac:dyDescent="0.2">
      <c r="B15" s="85" t="s">
        <v>150</v>
      </c>
      <c r="C15" s="95"/>
      <c r="D15" s="182">
        <v>403</v>
      </c>
      <c r="E15" s="183">
        <v>6.5</v>
      </c>
      <c r="G15" s="113"/>
    </row>
    <row r="16" spans="1:7" ht="16.649999999999999" customHeight="1" x14ac:dyDescent="0.2">
      <c r="A16" s="29"/>
      <c r="B16" s="86" t="s">
        <v>151</v>
      </c>
      <c r="C16" s="97"/>
      <c r="D16" s="184">
        <v>1017</v>
      </c>
      <c r="E16" s="185">
        <v>16.399999999999999</v>
      </c>
      <c r="G16" s="113"/>
    </row>
    <row r="17" spans="1:2" ht="18" customHeight="1" x14ac:dyDescent="0.2">
      <c r="A17" s="79" t="s">
        <v>152</v>
      </c>
      <c r="B17" s="85"/>
    </row>
  </sheetData>
  <sheetProtection formatCells="0" selectLockedCells="1"/>
  <protectedRanges>
    <protectedRange sqref="D5:E16 D4" name="範囲1"/>
  </protectedRanges>
  <mergeCells count="3">
    <mergeCell ref="A1:E1"/>
    <mergeCell ref="A3:C3"/>
    <mergeCell ref="A4:C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selection activeCell="P8" sqref="P8"/>
    </sheetView>
  </sheetViews>
  <sheetFormatPr defaultColWidth="9" defaultRowHeight="12.2" x14ac:dyDescent="0.2"/>
  <cols>
    <col min="1" max="1" width="4" style="79" customWidth="1"/>
    <col min="2" max="2" width="0.69921875" style="79" customWidth="1"/>
    <col min="3" max="3" width="15.3984375" style="79" customWidth="1"/>
    <col min="4" max="4" width="0.69921875" style="79" customWidth="1"/>
    <col min="5" max="5" width="7.19921875" style="79" customWidth="1"/>
    <col min="6" max="6" width="12.3984375" style="79" customWidth="1"/>
    <col min="7" max="7" width="3.59765625" style="79" customWidth="1"/>
    <col min="8" max="8" width="16.69921875" style="79" bestFit="1" customWidth="1"/>
    <col min="9" max="9" width="16.3984375" style="79" customWidth="1"/>
    <col min="10" max="10" width="9.59765625" style="79" customWidth="1"/>
    <col min="11" max="16384" width="9" style="79"/>
  </cols>
  <sheetData>
    <row r="1" spans="1:12" ht="18.850000000000001" x14ac:dyDescent="0.2">
      <c r="A1" s="249" t="s">
        <v>313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2" ht="18.7" customHeight="1" x14ac:dyDescent="0.2">
      <c r="J2" s="80" t="s">
        <v>370</v>
      </c>
    </row>
    <row r="3" spans="1:12" s="116" customFormat="1" ht="18.7" customHeight="1" x14ac:dyDescent="0.2">
      <c r="A3" s="114" t="s">
        <v>21</v>
      </c>
      <c r="B3" s="247" t="s">
        <v>22</v>
      </c>
      <c r="C3" s="247"/>
      <c r="D3" s="247"/>
      <c r="E3" s="155" t="s">
        <v>23</v>
      </c>
      <c r="F3" s="248" t="s">
        <v>24</v>
      </c>
      <c r="G3" s="248"/>
      <c r="H3" s="207" t="s">
        <v>25</v>
      </c>
      <c r="I3" s="207" t="s">
        <v>26</v>
      </c>
      <c r="J3" s="115" t="s">
        <v>27</v>
      </c>
    </row>
    <row r="4" spans="1:12" s="116" customFormat="1" ht="15.8" customHeight="1" x14ac:dyDescent="0.2">
      <c r="A4" s="253" t="s">
        <v>66</v>
      </c>
      <c r="C4" s="117" t="s">
        <v>28</v>
      </c>
      <c r="E4" s="140" t="s">
        <v>389</v>
      </c>
      <c r="F4" s="141">
        <v>292.58</v>
      </c>
      <c r="G4" s="142" t="s">
        <v>390</v>
      </c>
      <c r="H4" s="143" t="s">
        <v>391</v>
      </c>
      <c r="I4" s="143" t="s">
        <v>392</v>
      </c>
      <c r="J4" s="142"/>
    </row>
    <row r="5" spans="1:12" s="116" customFormat="1" ht="15.8" customHeight="1" x14ac:dyDescent="0.2">
      <c r="A5" s="254"/>
      <c r="C5" s="117" t="s">
        <v>29</v>
      </c>
      <c r="E5" s="125" t="s">
        <v>393</v>
      </c>
      <c r="F5" s="27">
        <v>17.239999999999998</v>
      </c>
      <c r="H5" s="144" t="s">
        <v>408</v>
      </c>
      <c r="I5" s="144" t="s">
        <v>409</v>
      </c>
    </row>
    <row r="6" spans="1:12" s="116" customFormat="1" ht="15.8" customHeight="1" x14ac:dyDescent="0.2">
      <c r="A6" s="254"/>
      <c r="C6" s="117" t="s">
        <v>30</v>
      </c>
      <c r="E6" s="125" t="s">
        <v>394</v>
      </c>
      <c r="F6" s="27">
        <v>64.69</v>
      </c>
      <c r="H6" s="144" t="s">
        <v>410</v>
      </c>
      <c r="I6" s="144" t="s">
        <v>411</v>
      </c>
    </row>
    <row r="7" spans="1:12" s="116" customFormat="1" ht="15.8" customHeight="1" x14ac:dyDescent="0.2">
      <c r="A7" s="254"/>
      <c r="C7" s="117" t="s">
        <v>31</v>
      </c>
      <c r="E7" s="125" t="s">
        <v>394</v>
      </c>
      <c r="F7" s="27">
        <v>80.73</v>
      </c>
      <c r="H7" s="144" t="s">
        <v>412</v>
      </c>
      <c r="I7" s="144" t="s">
        <v>413</v>
      </c>
      <c r="L7" s="78"/>
    </row>
    <row r="8" spans="1:12" s="116" customFormat="1" ht="15.8" customHeight="1" x14ac:dyDescent="0.2">
      <c r="A8" s="254"/>
      <c r="C8" s="117" t="s">
        <v>32</v>
      </c>
      <c r="E8" s="125" t="s">
        <v>394</v>
      </c>
      <c r="F8" s="27">
        <v>286.2</v>
      </c>
      <c r="H8" s="144" t="s">
        <v>414</v>
      </c>
      <c r="I8" s="144" t="s">
        <v>415</v>
      </c>
    </row>
    <row r="9" spans="1:12" ht="15.8" customHeight="1" x14ac:dyDescent="0.2">
      <c r="A9" s="254"/>
      <c r="B9" s="118"/>
      <c r="C9" s="85" t="s">
        <v>57</v>
      </c>
      <c r="E9" s="125" t="s">
        <v>394</v>
      </c>
      <c r="F9" s="27">
        <v>50.31</v>
      </c>
      <c r="H9" s="144" t="s">
        <v>416</v>
      </c>
      <c r="I9" s="144" t="s">
        <v>417</v>
      </c>
    </row>
    <row r="10" spans="1:12" s="116" customFormat="1" ht="15.8" customHeight="1" x14ac:dyDescent="0.2">
      <c r="A10" s="254"/>
      <c r="B10" s="79"/>
      <c r="C10" s="85" t="s">
        <v>58</v>
      </c>
      <c r="D10" s="79"/>
      <c r="E10" s="125" t="s">
        <v>394</v>
      </c>
      <c r="F10" s="27">
        <v>81.81</v>
      </c>
      <c r="G10" s="79"/>
      <c r="H10" s="144" t="s">
        <v>418</v>
      </c>
      <c r="I10" s="144" t="s">
        <v>419</v>
      </c>
      <c r="J10" s="79"/>
      <c r="K10" s="79"/>
    </row>
    <row r="11" spans="1:12" s="116" customFormat="1" ht="15.8" customHeight="1" x14ac:dyDescent="0.2">
      <c r="A11" s="254"/>
      <c r="B11" s="79"/>
      <c r="C11" s="85" t="s">
        <v>270</v>
      </c>
      <c r="D11" s="79"/>
      <c r="E11" s="125" t="s">
        <v>394</v>
      </c>
      <c r="F11" s="27">
        <v>2.87</v>
      </c>
      <c r="G11" s="79"/>
      <c r="H11" s="144" t="s">
        <v>395</v>
      </c>
      <c r="I11" s="144" t="s">
        <v>403</v>
      </c>
      <c r="J11" s="79"/>
      <c r="K11" s="138"/>
      <c r="L11" s="78"/>
    </row>
    <row r="12" spans="1:12" s="116" customFormat="1" ht="15.8" customHeight="1" x14ac:dyDescent="0.2">
      <c r="A12" s="254"/>
      <c r="C12" s="117" t="s">
        <v>33</v>
      </c>
      <c r="E12" s="125" t="s">
        <v>396</v>
      </c>
      <c r="F12" s="27">
        <v>8.02</v>
      </c>
      <c r="H12" s="144" t="s">
        <v>420</v>
      </c>
      <c r="I12" s="144" t="s">
        <v>404</v>
      </c>
    </row>
    <row r="13" spans="1:12" ht="15.8" customHeight="1" x14ac:dyDescent="0.2">
      <c r="A13" s="254"/>
      <c r="B13" s="116"/>
      <c r="C13" s="117" t="s">
        <v>34</v>
      </c>
      <c r="D13" s="116"/>
      <c r="E13" s="125" t="s">
        <v>394</v>
      </c>
      <c r="F13" s="27">
        <v>54.37</v>
      </c>
      <c r="G13" s="116"/>
      <c r="H13" s="144" t="s">
        <v>421</v>
      </c>
      <c r="I13" s="144" t="s">
        <v>397</v>
      </c>
      <c r="J13" s="116"/>
      <c r="K13" s="116"/>
    </row>
    <row r="14" spans="1:12" ht="15.8" customHeight="1" x14ac:dyDescent="0.2">
      <c r="A14" s="254"/>
      <c r="B14" s="116"/>
      <c r="C14" s="117" t="s">
        <v>35</v>
      </c>
      <c r="D14" s="116"/>
      <c r="E14" s="125" t="s">
        <v>394</v>
      </c>
      <c r="F14" s="27">
        <v>144.86000000000001</v>
      </c>
      <c r="G14" s="116"/>
      <c r="H14" s="144" t="s">
        <v>422</v>
      </c>
      <c r="I14" s="144" t="s">
        <v>423</v>
      </c>
      <c r="J14" s="116"/>
      <c r="K14" s="116"/>
    </row>
    <row r="15" spans="1:12" ht="15.8" customHeight="1" x14ac:dyDescent="0.2">
      <c r="A15" s="254"/>
      <c r="C15" s="85" t="s">
        <v>36</v>
      </c>
      <c r="E15" s="125" t="s">
        <v>394</v>
      </c>
      <c r="F15" s="27">
        <v>105.95</v>
      </c>
      <c r="H15" s="144" t="s">
        <v>424</v>
      </c>
      <c r="I15" s="144" t="s">
        <v>425</v>
      </c>
    </row>
    <row r="16" spans="1:12" ht="15.8" customHeight="1" x14ac:dyDescent="0.2">
      <c r="A16" s="254"/>
      <c r="C16" s="85" t="s">
        <v>32</v>
      </c>
      <c r="E16" s="125" t="s">
        <v>394</v>
      </c>
      <c r="F16" s="27">
        <v>16.62</v>
      </c>
      <c r="H16" s="144" t="s">
        <v>426</v>
      </c>
      <c r="I16" s="144" t="s">
        <v>427</v>
      </c>
    </row>
    <row r="17" spans="1:12" ht="15.8" customHeight="1" x14ac:dyDescent="0.2">
      <c r="A17" s="254"/>
      <c r="C17" s="85" t="s">
        <v>37</v>
      </c>
      <c r="E17" s="125" t="s">
        <v>394</v>
      </c>
      <c r="F17" s="27">
        <v>38.39</v>
      </c>
      <c r="H17" s="144" t="s">
        <v>428</v>
      </c>
      <c r="I17" s="144" t="s">
        <v>429</v>
      </c>
    </row>
    <row r="18" spans="1:12" ht="15.8" customHeight="1" x14ac:dyDescent="0.2">
      <c r="A18" s="254"/>
      <c r="C18" s="85" t="s">
        <v>38</v>
      </c>
      <c r="E18" s="125" t="s">
        <v>394</v>
      </c>
      <c r="F18" s="27">
        <v>27.51</v>
      </c>
      <c r="H18" s="144" t="s">
        <v>430</v>
      </c>
      <c r="I18" s="144" t="s">
        <v>431</v>
      </c>
      <c r="K18" s="116"/>
    </row>
    <row r="19" spans="1:12" ht="15.8" customHeight="1" x14ac:dyDescent="0.2">
      <c r="A19" s="254"/>
      <c r="C19" s="85" t="s">
        <v>39</v>
      </c>
      <c r="E19" s="125" t="s">
        <v>394</v>
      </c>
      <c r="F19" s="27">
        <v>15.29</v>
      </c>
      <c r="H19" s="144" t="s">
        <v>432</v>
      </c>
      <c r="I19" s="144" t="s">
        <v>433</v>
      </c>
      <c r="J19" s="161" t="s">
        <v>398</v>
      </c>
      <c r="K19" s="116"/>
    </row>
    <row r="20" spans="1:12" ht="15.8" customHeight="1" x14ac:dyDescent="0.2">
      <c r="A20" s="254"/>
      <c r="C20" s="85" t="s">
        <v>40</v>
      </c>
      <c r="E20" s="125" t="s">
        <v>394</v>
      </c>
      <c r="F20" s="27">
        <v>10.29</v>
      </c>
      <c r="H20" s="144" t="s">
        <v>434</v>
      </c>
      <c r="I20" s="144" t="s">
        <v>435</v>
      </c>
      <c r="J20" s="161" t="s">
        <v>394</v>
      </c>
      <c r="K20" s="116"/>
    </row>
    <row r="21" spans="1:12" ht="15.8" customHeight="1" x14ac:dyDescent="0.2">
      <c r="A21" s="254"/>
      <c r="C21" s="85" t="s">
        <v>41</v>
      </c>
      <c r="E21" s="125" t="s">
        <v>394</v>
      </c>
      <c r="F21" s="27">
        <v>17.98</v>
      </c>
      <c r="H21" s="144" t="s">
        <v>436</v>
      </c>
      <c r="I21" s="144" t="s">
        <v>437</v>
      </c>
      <c r="K21" s="116"/>
    </row>
    <row r="22" spans="1:12" ht="15.8" customHeight="1" x14ac:dyDescent="0.2">
      <c r="A22" s="254"/>
      <c r="C22" s="85" t="s">
        <v>42</v>
      </c>
      <c r="E22" s="125" t="s">
        <v>394</v>
      </c>
      <c r="F22" s="27">
        <v>16.690000000000001</v>
      </c>
      <c r="H22" s="144" t="s">
        <v>438</v>
      </c>
      <c r="I22" s="144" t="s">
        <v>439</v>
      </c>
      <c r="K22" s="116"/>
    </row>
    <row r="23" spans="1:12" ht="15.8" customHeight="1" x14ac:dyDescent="0.2">
      <c r="A23" s="254"/>
      <c r="C23" s="85" t="s">
        <v>43</v>
      </c>
      <c r="E23" s="125" t="s">
        <v>394</v>
      </c>
      <c r="F23" s="27">
        <v>25.56</v>
      </c>
      <c r="H23" s="144" t="s">
        <v>440</v>
      </c>
      <c r="I23" s="144" t="s">
        <v>441</v>
      </c>
      <c r="K23" s="116"/>
    </row>
    <row r="24" spans="1:12" ht="15.8" customHeight="1" x14ac:dyDescent="0.2">
      <c r="A24" s="254"/>
      <c r="C24" s="85" t="s">
        <v>44</v>
      </c>
      <c r="E24" s="125" t="s">
        <v>394</v>
      </c>
      <c r="F24" s="27">
        <v>21.89</v>
      </c>
      <c r="H24" s="144" t="s">
        <v>442</v>
      </c>
      <c r="I24" s="144" t="s">
        <v>443</v>
      </c>
      <c r="K24" s="116"/>
    </row>
    <row r="25" spans="1:12" ht="15.8" customHeight="1" x14ac:dyDescent="0.2">
      <c r="A25" s="254"/>
      <c r="C25" s="85" t="s">
        <v>45</v>
      </c>
      <c r="E25" s="125" t="s">
        <v>394</v>
      </c>
      <c r="F25" s="27">
        <v>51.97</v>
      </c>
      <c r="H25" s="144" t="s">
        <v>444</v>
      </c>
      <c r="I25" s="144" t="s">
        <v>445</v>
      </c>
      <c r="K25" s="116"/>
    </row>
    <row r="26" spans="1:12" ht="15.8" customHeight="1" x14ac:dyDescent="0.2">
      <c r="A26" s="254"/>
      <c r="C26" s="85" t="s">
        <v>46</v>
      </c>
      <c r="E26" s="125" t="s">
        <v>394</v>
      </c>
      <c r="F26" s="27">
        <v>156.09</v>
      </c>
      <c r="H26" s="144" t="s">
        <v>446</v>
      </c>
      <c r="I26" s="144" t="s">
        <v>447</v>
      </c>
      <c r="K26" s="116"/>
    </row>
    <row r="27" spans="1:12" ht="15.8" customHeight="1" x14ac:dyDescent="0.2">
      <c r="A27" s="254"/>
      <c r="C27" s="85" t="s">
        <v>47</v>
      </c>
      <c r="E27" s="125" t="s">
        <v>394</v>
      </c>
      <c r="F27" s="27">
        <v>111.75</v>
      </c>
      <c r="H27" s="144" t="s">
        <v>448</v>
      </c>
      <c r="I27" s="144" t="s">
        <v>449</v>
      </c>
      <c r="K27" s="116"/>
    </row>
    <row r="28" spans="1:12" ht="15.8" customHeight="1" x14ac:dyDescent="0.2">
      <c r="A28" s="254"/>
      <c r="C28" s="85" t="s">
        <v>48</v>
      </c>
      <c r="E28" s="125" t="s">
        <v>394</v>
      </c>
      <c r="F28" s="27">
        <v>10.199999999999999</v>
      </c>
      <c r="H28" s="144" t="s">
        <v>450</v>
      </c>
      <c r="I28" s="144" t="s">
        <v>451</v>
      </c>
      <c r="K28" s="116"/>
    </row>
    <row r="29" spans="1:12" ht="15.8" customHeight="1" x14ac:dyDescent="0.2">
      <c r="A29" s="254"/>
      <c r="C29" s="85" t="s">
        <v>49</v>
      </c>
      <c r="E29" s="125" t="s">
        <v>394</v>
      </c>
      <c r="F29" s="27">
        <v>3.52</v>
      </c>
      <c r="H29" s="144" t="s">
        <v>452</v>
      </c>
      <c r="I29" s="144" t="s">
        <v>453</v>
      </c>
      <c r="J29" s="79" t="s">
        <v>399</v>
      </c>
      <c r="K29" s="116"/>
      <c r="L29" s="78"/>
    </row>
    <row r="30" spans="1:12" ht="15.8" customHeight="1" x14ac:dyDescent="0.2">
      <c r="A30" s="254"/>
      <c r="C30" s="85" t="s">
        <v>50</v>
      </c>
      <c r="E30" s="125" t="s">
        <v>394</v>
      </c>
      <c r="F30" s="27">
        <v>41.82</v>
      </c>
      <c r="H30" s="144" t="s">
        <v>454</v>
      </c>
      <c r="I30" s="144" t="s">
        <v>455</v>
      </c>
      <c r="K30" s="116"/>
    </row>
    <row r="31" spans="1:12" ht="15.8" customHeight="1" x14ac:dyDescent="0.2">
      <c r="A31" s="254"/>
      <c r="C31" s="85" t="s">
        <v>54</v>
      </c>
      <c r="E31" s="125" t="s">
        <v>394</v>
      </c>
      <c r="F31" s="27">
        <v>120.69</v>
      </c>
      <c r="H31" s="144" t="s">
        <v>456</v>
      </c>
      <c r="I31" s="144" t="s">
        <v>457</v>
      </c>
      <c r="K31" s="116"/>
    </row>
    <row r="32" spans="1:12" ht="15.8" customHeight="1" x14ac:dyDescent="0.2">
      <c r="A32" s="254"/>
      <c r="C32" s="85" t="s">
        <v>55</v>
      </c>
      <c r="E32" s="125" t="s">
        <v>394</v>
      </c>
      <c r="F32" s="27">
        <v>139.69</v>
      </c>
      <c r="H32" s="144" t="s">
        <v>458</v>
      </c>
      <c r="I32" s="144" t="s">
        <v>459</v>
      </c>
      <c r="K32" s="116"/>
    </row>
    <row r="33" spans="1:11" ht="15.8" customHeight="1" x14ac:dyDescent="0.2">
      <c r="A33" s="254"/>
      <c r="C33" s="85" t="s">
        <v>51</v>
      </c>
      <c r="E33" s="125" t="s">
        <v>394</v>
      </c>
      <c r="F33" s="27">
        <v>11.81</v>
      </c>
      <c r="H33" s="144" t="s">
        <v>460</v>
      </c>
      <c r="I33" s="144" t="s">
        <v>461</v>
      </c>
      <c r="K33" s="116"/>
    </row>
    <row r="34" spans="1:11" ht="15.8" customHeight="1" x14ac:dyDescent="0.2">
      <c r="A34" s="254"/>
      <c r="C34" s="85" t="s">
        <v>290</v>
      </c>
      <c r="E34" s="125" t="s">
        <v>394</v>
      </c>
      <c r="F34" s="27">
        <v>5.01</v>
      </c>
      <c r="H34" s="144" t="s">
        <v>462</v>
      </c>
      <c r="I34" s="144" t="s">
        <v>463</v>
      </c>
    </row>
    <row r="35" spans="1:11" ht="15.8" customHeight="1" x14ac:dyDescent="0.2">
      <c r="A35" s="254"/>
      <c r="C35" s="85" t="s">
        <v>52</v>
      </c>
      <c r="E35" s="125" t="s">
        <v>394</v>
      </c>
      <c r="F35" s="27">
        <v>9.6</v>
      </c>
      <c r="H35" s="144" t="s">
        <v>464</v>
      </c>
      <c r="I35" s="144" t="s">
        <v>465</v>
      </c>
    </row>
    <row r="36" spans="1:11" ht="15.8" customHeight="1" x14ac:dyDescent="0.2">
      <c r="A36" s="254"/>
      <c r="C36" s="85" t="s">
        <v>53</v>
      </c>
      <c r="E36" s="125" t="s">
        <v>394</v>
      </c>
      <c r="F36" s="27">
        <v>44.54</v>
      </c>
      <c r="H36" s="144" t="s">
        <v>466</v>
      </c>
      <c r="I36" s="144" t="s">
        <v>467</v>
      </c>
    </row>
    <row r="37" spans="1:11" ht="15.8" customHeight="1" x14ac:dyDescent="0.2">
      <c r="A37" s="254"/>
      <c r="C37" s="85" t="s">
        <v>56</v>
      </c>
      <c r="E37" s="125" t="s">
        <v>394</v>
      </c>
      <c r="F37" s="27">
        <v>16.22</v>
      </c>
      <c r="H37" s="144" t="s">
        <v>400</v>
      </c>
      <c r="I37" s="144" t="s">
        <v>468</v>
      </c>
    </row>
    <row r="38" spans="1:11" ht="15.8" customHeight="1" x14ac:dyDescent="0.2">
      <c r="A38" s="254"/>
      <c r="C38" s="85" t="s">
        <v>61</v>
      </c>
      <c r="E38" s="125" t="s">
        <v>394</v>
      </c>
      <c r="F38" s="27">
        <v>2.34</v>
      </c>
      <c r="H38" s="144" t="s">
        <v>469</v>
      </c>
      <c r="I38" s="144" t="s">
        <v>405</v>
      </c>
    </row>
    <row r="39" spans="1:11" ht="15.8" customHeight="1" x14ac:dyDescent="0.2">
      <c r="A39" s="255"/>
      <c r="B39" s="119"/>
      <c r="C39" s="161" t="s">
        <v>63</v>
      </c>
      <c r="E39" s="125"/>
      <c r="F39" s="27">
        <f>SUM(F4:F38)</f>
        <v>2105.1</v>
      </c>
      <c r="H39" s="121"/>
    </row>
    <row r="40" spans="1:11" ht="15.8" customHeight="1" x14ac:dyDescent="0.2">
      <c r="A40" s="252" t="s">
        <v>65</v>
      </c>
      <c r="C40" s="135" t="s">
        <v>59</v>
      </c>
      <c r="D40" s="122"/>
      <c r="E40" s="140" t="s">
        <v>393</v>
      </c>
      <c r="F40" s="141">
        <v>21.22</v>
      </c>
      <c r="G40" s="122"/>
      <c r="H40" s="143" t="s">
        <v>401</v>
      </c>
      <c r="I40" s="143" t="s">
        <v>406</v>
      </c>
      <c r="J40" s="122"/>
    </row>
    <row r="41" spans="1:11" ht="15.8" customHeight="1" x14ac:dyDescent="0.2">
      <c r="A41" s="252"/>
      <c r="C41" s="85" t="s">
        <v>60</v>
      </c>
      <c r="E41" s="125" t="s">
        <v>396</v>
      </c>
      <c r="F41" s="27">
        <v>43.02</v>
      </c>
      <c r="H41" s="144" t="s">
        <v>470</v>
      </c>
      <c r="I41" s="144" t="s">
        <v>471</v>
      </c>
      <c r="K41" s="123"/>
    </row>
    <row r="42" spans="1:11" ht="15.8" customHeight="1" x14ac:dyDescent="0.2">
      <c r="A42" s="252"/>
      <c r="C42" s="85" t="s">
        <v>62</v>
      </c>
      <c r="E42" s="125" t="s">
        <v>394</v>
      </c>
      <c r="F42" s="27">
        <v>66.489999999999995</v>
      </c>
      <c r="H42" s="144" t="s">
        <v>472</v>
      </c>
      <c r="I42" s="144" t="s">
        <v>473</v>
      </c>
    </row>
    <row r="43" spans="1:11" ht="15.8" customHeight="1" x14ac:dyDescent="0.2">
      <c r="A43" s="251"/>
      <c r="B43" s="119"/>
      <c r="C43" s="120" t="s">
        <v>63</v>
      </c>
      <c r="D43" s="119"/>
      <c r="E43" s="136"/>
      <c r="F43" s="124">
        <f>SUM(F40:F42)</f>
        <v>130.73000000000002</v>
      </c>
      <c r="G43" s="119"/>
      <c r="H43" s="137"/>
      <c r="I43" s="119"/>
      <c r="J43" s="119"/>
    </row>
    <row r="44" spans="1:11" ht="23.95" customHeight="1" x14ac:dyDescent="0.2">
      <c r="A44" s="250" t="s">
        <v>272</v>
      </c>
      <c r="B44" s="122"/>
      <c r="C44" s="84" t="s">
        <v>355</v>
      </c>
      <c r="E44" s="125" t="s">
        <v>393</v>
      </c>
      <c r="F44" s="27">
        <v>50.52</v>
      </c>
      <c r="H44" s="206" t="s">
        <v>388</v>
      </c>
      <c r="I44" s="206" t="s">
        <v>67</v>
      </c>
      <c r="K44" s="123"/>
    </row>
    <row r="45" spans="1:11" ht="23.95" customHeight="1" x14ac:dyDescent="0.2">
      <c r="A45" s="251"/>
      <c r="C45" s="161" t="s">
        <v>63</v>
      </c>
      <c r="E45" s="126"/>
      <c r="F45" s="124">
        <f>SUM(F44)</f>
        <v>50.52</v>
      </c>
      <c r="G45" s="119"/>
      <c r="H45" s="119"/>
      <c r="I45" s="119"/>
      <c r="J45" s="119"/>
    </row>
    <row r="46" spans="1:11" ht="23.95" customHeight="1" x14ac:dyDescent="0.2">
      <c r="A46" s="245" t="s">
        <v>64</v>
      </c>
      <c r="B46" s="245"/>
      <c r="C46" s="245"/>
      <c r="D46" s="245"/>
      <c r="E46" s="246"/>
      <c r="F46" s="134">
        <f>F39+F43+F45</f>
        <v>2286.35</v>
      </c>
      <c r="G46" s="29"/>
      <c r="H46" s="29"/>
      <c r="I46" s="29"/>
      <c r="J46" s="29"/>
    </row>
    <row r="47" spans="1:11" ht="18" customHeight="1" x14ac:dyDescent="0.2">
      <c r="A47" s="79" t="s">
        <v>283</v>
      </c>
    </row>
  </sheetData>
  <sheetProtection formatCells="0" selectLockedCells="1"/>
  <mergeCells count="7">
    <mergeCell ref="A46:E46"/>
    <mergeCell ref="B3:D3"/>
    <mergeCell ref="F3:G3"/>
    <mergeCell ref="A1:J1"/>
    <mergeCell ref="A44:A45"/>
    <mergeCell ref="A40:A43"/>
    <mergeCell ref="A4:A39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workbookViewId="0">
      <selection activeCell="P7" sqref="P7"/>
    </sheetView>
  </sheetViews>
  <sheetFormatPr defaultColWidth="9" defaultRowHeight="12.2" x14ac:dyDescent="0.2"/>
  <cols>
    <col min="1" max="1" width="0.59765625" style="79" customWidth="1"/>
    <col min="2" max="2" width="14.3984375" style="79" customWidth="1"/>
    <col min="3" max="3" width="0.59765625" style="79" customWidth="1"/>
    <col min="4" max="4" width="6.09765625" style="79" bestFit="1" customWidth="1"/>
    <col min="5" max="5" width="10.69921875" style="79" bestFit="1" customWidth="1"/>
    <col min="6" max="6" width="6.09765625" style="79" bestFit="1" customWidth="1"/>
    <col min="7" max="7" width="10.69921875" style="79" bestFit="1" customWidth="1"/>
    <col min="8" max="8" width="6.09765625" style="79" bestFit="1" customWidth="1"/>
    <col min="9" max="9" width="10.69921875" style="79" bestFit="1" customWidth="1"/>
    <col min="10" max="10" width="6.09765625" style="79" bestFit="1" customWidth="1"/>
    <col min="11" max="11" width="10.69921875" style="79" bestFit="1" customWidth="1"/>
    <col min="12" max="12" width="5.8984375" style="79" bestFit="1" customWidth="1"/>
    <col min="13" max="13" width="11.3984375" style="79" bestFit="1" customWidth="1"/>
    <col min="14" max="16384" width="9" style="79"/>
  </cols>
  <sheetData>
    <row r="1" spans="1:16" ht="18.850000000000001" x14ac:dyDescent="0.2">
      <c r="A1" s="230" t="s">
        <v>314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6" ht="18.7" customHeight="1" x14ac:dyDescent="0.2">
      <c r="I2" s="80"/>
      <c r="M2" s="80" t="s">
        <v>271</v>
      </c>
      <c r="P2" s="80"/>
    </row>
    <row r="3" spans="1:16" ht="20.350000000000001" customHeight="1" x14ac:dyDescent="0.2">
      <c r="A3" s="235" t="s">
        <v>68</v>
      </c>
      <c r="B3" s="231"/>
      <c r="C3" s="231"/>
      <c r="D3" s="256" t="s">
        <v>292</v>
      </c>
      <c r="E3" s="256"/>
      <c r="F3" s="256" t="s">
        <v>303</v>
      </c>
      <c r="G3" s="257"/>
      <c r="H3" s="256" t="s">
        <v>371</v>
      </c>
      <c r="I3" s="257"/>
      <c r="J3" s="256" t="s">
        <v>372</v>
      </c>
      <c r="K3" s="257"/>
      <c r="L3" s="258" t="s">
        <v>358</v>
      </c>
      <c r="M3" s="259"/>
    </row>
    <row r="4" spans="1:16" ht="20.350000000000001" customHeight="1" x14ac:dyDescent="0.2">
      <c r="A4" s="236"/>
      <c r="B4" s="232"/>
      <c r="C4" s="232"/>
      <c r="D4" s="149" t="s">
        <v>106</v>
      </c>
      <c r="E4" s="159" t="s">
        <v>107</v>
      </c>
      <c r="F4" s="149" t="s">
        <v>106</v>
      </c>
      <c r="G4" s="159" t="s">
        <v>107</v>
      </c>
      <c r="H4" s="149" t="s">
        <v>106</v>
      </c>
      <c r="I4" s="159" t="s">
        <v>107</v>
      </c>
      <c r="J4" s="149" t="s">
        <v>106</v>
      </c>
      <c r="K4" s="159" t="s">
        <v>107</v>
      </c>
      <c r="L4" s="225" t="s">
        <v>106</v>
      </c>
      <c r="M4" s="226" t="s">
        <v>107</v>
      </c>
    </row>
    <row r="5" spans="1:16" ht="17.45" customHeight="1" x14ac:dyDescent="0.2">
      <c r="B5" s="161" t="s">
        <v>117</v>
      </c>
      <c r="D5" s="127">
        <v>2366</v>
      </c>
      <c r="E5" s="128">
        <v>515982.36</v>
      </c>
      <c r="F5" s="129">
        <v>1982</v>
      </c>
      <c r="G5" s="128">
        <v>432630.64</v>
      </c>
      <c r="H5" s="129">
        <v>2040</v>
      </c>
      <c r="I5" s="128">
        <v>386098.47000000003</v>
      </c>
      <c r="J5" s="129">
        <v>1904</v>
      </c>
      <c r="K5" s="128">
        <v>377323.45999999996</v>
      </c>
      <c r="L5" s="186">
        <v>1724</v>
      </c>
      <c r="M5" s="187">
        <v>378586.79999999993</v>
      </c>
    </row>
    <row r="6" spans="1:16" ht="17.45" customHeight="1" x14ac:dyDescent="0.2">
      <c r="B6" s="85" t="s">
        <v>3</v>
      </c>
      <c r="D6" s="130">
        <v>1916</v>
      </c>
      <c r="E6" s="128">
        <v>217614.31</v>
      </c>
      <c r="F6" s="129">
        <v>1578</v>
      </c>
      <c r="G6" s="128">
        <v>183305.18</v>
      </c>
      <c r="H6" s="129">
        <v>1636</v>
      </c>
      <c r="I6" s="128">
        <v>188544.61000000004</v>
      </c>
      <c r="J6" s="129">
        <v>1490</v>
      </c>
      <c r="K6" s="128">
        <v>169002.22</v>
      </c>
      <c r="L6" s="188">
        <v>1346</v>
      </c>
      <c r="M6" s="189">
        <v>151924.45999999996</v>
      </c>
    </row>
    <row r="7" spans="1:16" ht="17.45" customHeight="1" x14ac:dyDescent="0.2">
      <c r="B7" s="85" t="s">
        <v>109</v>
      </c>
      <c r="D7" s="130">
        <v>115</v>
      </c>
      <c r="E7" s="128">
        <v>120687.63</v>
      </c>
      <c r="F7" s="129">
        <v>93</v>
      </c>
      <c r="G7" s="128">
        <v>124302.09</v>
      </c>
      <c r="H7" s="129">
        <v>107</v>
      </c>
      <c r="I7" s="128">
        <v>81556.760000000009</v>
      </c>
      <c r="J7" s="129">
        <v>92</v>
      </c>
      <c r="K7" s="128">
        <v>58376.05</v>
      </c>
      <c r="L7" s="188">
        <v>87</v>
      </c>
      <c r="M7" s="189">
        <v>58850.51999999999</v>
      </c>
    </row>
    <row r="8" spans="1:16" ht="17.45" customHeight="1" x14ac:dyDescent="0.2">
      <c r="B8" s="85" t="s">
        <v>5</v>
      </c>
      <c r="D8" s="130">
        <v>24</v>
      </c>
      <c r="E8" s="128">
        <v>5105.42</v>
      </c>
      <c r="F8" s="129">
        <v>17</v>
      </c>
      <c r="G8" s="128">
        <v>2504.9699999999998</v>
      </c>
      <c r="H8" s="129">
        <v>22</v>
      </c>
      <c r="I8" s="128">
        <v>2507.4700000000003</v>
      </c>
      <c r="J8" s="129">
        <v>20</v>
      </c>
      <c r="K8" s="128">
        <v>2687.94</v>
      </c>
      <c r="L8" s="188">
        <v>13</v>
      </c>
      <c r="M8" s="189">
        <v>1616.7899999999997</v>
      </c>
    </row>
    <row r="9" spans="1:16" ht="17.45" customHeight="1" x14ac:dyDescent="0.2">
      <c r="B9" s="85" t="s">
        <v>110</v>
      </c>
      <c r="D9" s="130">
        <v>59</v>
      </c>
      <c r="E9" s="128">
        <v>33386.839999999997</v>
      </c>
      <c r="F9" s="129">
        <v>66</v>
      </c>
      <c r="G9" s="128">
        <v>28171.43</v>
      </c>
      <c r="H9" s="129">
        <v>76</v>
      </c>
      <c r="I9" s="128">
        <v>30901.89</v>
      </c>
      <c r="J9" s="129">
        <v>62</v>
      </c>
      <c r="K9" s="128">
        <v>26697.829999999998</v>
      </c>
      <c r="L9" s="188">
        <v>63</v>
      </c>
      <c r="M9" s="189">
        <v>29903.57</v>
      </c>
    </row>
    <row r="10" spans="1:16" ht="17.45" customHeight="1" x14ac:dyDescent="0.2">
      <c r="B10" s="85" t="s">
        <v>111</v>
      </c>
      <c r="D10" s="130">
        <v>41</v>
      </c>
      <c r="E10" s="128">
        <v>68752.509999999995</v>
      </c>
      <c r="F10" s="129">
        <v>27</v>
      </c>
      <c r="G10" s="128">
        <v>18208.09</v>
      </c>
      <c r="H10" s="129">
        <v>30</v>
      </c>
      <c r="I10" s="128">
        <v>45208.4</v>
      </c>
      <c r="J10" s="129">
        <v>46</v>
      </c>
      <c r="K10" s="128">
        <v>82504.979999999981</v>
      </c>
      <c r="L10" s="188">
        <v>49</v>
      </c>
      <c r="M10" s="189">
        <v>58947.819999999992</v>
      </c>
    </row>
    <row r="11" spans="1:16" ht="17.45" customHeight="1" x14ac:dyDescent="0.2">
      <c r="B11" s="85" t="s">
        <v>112</v>
      </c>
      <c r="D11" s="130">
        <v>24</v>
      </c>
      <c r="E11" s="128">
        <v>7639.1799999999994</v>
      </c>
      <c r="F11" s="129">
        <v>29</v>
      </c>
      <c r="G11" s="128">
        <v>21985.439999999999</v>
      </c>
      <c r="H11" s="129">
        <v>35</v>
      </c>
      <c r="I11" s="128">
        <v>9921.9499999999989</v>
      </c>
      <c r="J11" s="129">
        <v>24</v>
      </c>
      <c r="K11" s="128">
        <v>10741.910000000002</v>
      </c>
      <c r="L11" s="188">
        <v>14</v>
      </c>
      <c r="M11" s="189">
        <v>2704.0699999999997</v>
      </c>
    </row>
    <row r="12" spans="1:16" ht="17.45" customHeight="1" x14ac:dyDescent="0.2">
      <c r="B12" s="85" t="s">
        <v>113</v>
      </c>
      <c r="D12" s="130">
        <v>22</v>
      </c>
      <c r="E12" s="128">
        <v>14098.96</v>
      </c>
      <c r="F12" s="129">
        <v>15</v>
      </c>
      <c r="G12" s="128">
        <v>23329.3</v>
      </c>
      <c r="H12" s="129">
        <v>19</v>
      </c>
      <c r="I12" s="128">
        <v>11893.640000000003</v>
      </c>
      <c r="J12" s="129">
        <v>10</v>
      </c>
      <c r="K12" s="128">
        <v>3871.17</v>
      </c>
      <c r="L12" s="188">
        <v>17</v>
      </c>
      <c r="M12" s="189">
        <v>32557.03</v>
      </c>
    </row>
    <row r="13" spans="1:16" ht="17.45" customHeight="1" x14ac:dyDescent="0.2">
      <c r="B13" s="85" t="s">
        <v>114</v>
      </c>
      <c r="D13" s="130">
        <v>27</v>
      </c>
      <c r="E13" s="128">
        <v>10399.219999999998</v>
      </c>
      <c r="F13" s="129">
        <v>21</v>
      </c>
      <c r="G13" s="128">
        <v>6096.57</v>
      </c>
      <c r="H13" s="129">
        <v>26</v>
      </c>
      <c r="I13" s="128">
        <v>7429.21</v>
      </c>
      <c r="J13" s="129">
        <v>33</v>
      </c>
      <c r="K13" s="128">
        <v>16412.489999999998</v>
      </c>
      <c r="L13" s="188">
        <v>27</v>
      </c>
      <c r="M13" s="189">
        <v>13904.929999999998</v>
      </c>
    </row>
    <row r="14" spans="1:16" ht="17.45" customHeight="1" x14ac:dyDescent="0.2">
      <c r="B14" s="85" t="s">
        <v>115</v>
      </c>
      <c r="D14" s="130">
        <v>14</v>
      </c>
      <c r="E14" s="128">
        <v>769</v>
      </c>
      <c r="F14" s="129">
        <v>13</v>
      </c>
      <c r="G14" s="128">
        <v>537.20000000000005</v>
      </c>
      <c r="H14" s="129">
        <v>7</v>
      </c>
      <c r="I14" s="128">
        <v>1994.2600000000002</v>
      </c>
      <c r="J14" s="129">
        <v>12</v>
      </c>
      <c r="K14" s="128">
        <v>2231.8900000000003</v>
      </c>
      <c r="L14" s="188">
        <v>14</v>
      </c>
      <c r="M14" s="189">
        <v>843.33999999999992</v>
      </c>
    </row>
    <row r="15" spans="1:16" ht="17.45" customHeight="1" x14ac:dyDescent="0.2">
      <c r="B15" s="85" t="s">
        <v>116</v>
      </c>
      <c r="D15" s="130">
        <v>86</v>
      </c>
      <c r="E15" s="82">
        <v>0</v>
      </c>
      <c r="F15" s="129">
        <v>97</v>
      </c>
      <c r="G15" s="82">
        <v>0</v>
      </c>
      <c r="H15" s="129">
        <v>66</v>
      </c>
      <c r="I15" s="82">
        <v>0</v>
      </c>
      <c r="J15" s="129">
        <v>92</v>
      </c>
      <c r="K15" s="145" t="s">
        <v>67</v>
      </c>
      <c r="L15" s="188">
        <v>75</v>
      </c>
      <c r="M15" s="190" t="s">
        <v>67</v>
      </c>
    </row>
    <row r="16" spans="1:16" ht="17.45" customHeight="1" x14ac:dyDescent="0.2">
      <c r="A16" s="29"/>
      <c r="B16" s="86" t="s">
        <v>16</v>
      </c>
      <c r="C16" s="29"/>
      <c r="D16" s="131">
        <v>38</v>
      </c>
      <c r="E16" s="132">
        <v>37529.29</v>
      </c>
      <c r="F16" s="133">
        <v>26</v>
      </c>
      <c r="G16" s="132">
        <v>24190.37</v>
      </c>
      <c r="H16" s="133">
        <v>16</v>
      </c>
      <c r="I16" s="132">
        <v>6140.2800000000007</v>
      </c>
      <c r="J16" s="133">
        <v>23</v>
      </c>
      <c r="K16" s="132">
        <v>4796.9799999999996</v>
      </c>
      <c r="L16" s="191">
        <v>19</v>
      </c>
      <c r="M16" s="192">
        <v>27334.27</v>
      </c>
    </row>
    <row r="17" spans="1:1" ht="18" customHeight="1" x14ac:dyDescent="0.2">
      <c r="A17" s="79" t="s">
        <v>118</v>
      </c>
    </row>
  </sheetData>
  <sheetProtection formatCells="0" selectLockedCells="1"/>
  <protectedRanges>
    <protectedRange sqref="L5:M16 H6:H16 I16 I6:I14 J6:J16 K6:K14 K16" name="範囲1"/>
  </protectedRanges>
  <mergeCells count="7">
    <mergeCell ref="H3:I3"/>
    <mergeCell ref="A1:M1"/>
    <mergeCell ref="F3:G3"/>
    <mergeCell ref="A3:C4"/>
    <mergeCell ref="D3:E3"/>
    <mergeCell ref="J3:K3"/>
    <mergeCell ref="L3:M3"/>
  </mergeCells>
  <phoneticPr fontId="2"/>
  <pageMargins left="0.78740157480314965" right="0.78740157480314965" top="0.86614173228346458" bottom="0.6692913385826772" header="0.51181102362204722" footer="0.51181102362204722"/>
  <pageSetup paperSize="9" scale="8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activeCell="N8" sqref="N8"/>
    </sheetView>
  </sheetViews>
  <sheetFormatPr defaultColWidth="9" defaultRowHeight="12.2" x14ac:dyDescent="0.2"/>
  <cols>
    <col min="1" max="3" width="8.69921875" style="209" customWidth="1"/>
    <col min="4" max="4" width="8.59765625" style="209" customWidth="1"/>
    <col min="5" max="6" width="8.69921875" style="209" customWidth="1"/>
    <col min="7" max="9" width="8.59765625" style="209" customWidth="1"/>
    <col min="10" max="10" width="8.69921875" style="209" customWidth="1"/>
    <col min="11" max="16384" width="9" style="209"/>
  </cols>
  <sheetData>
    <row r="1" spans="1:20" ht="18.850000000000001" x14ac:dyDescent="0.2">
      <c r="A1" s="260" t="s">
        <v>315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20" ht="18.7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1" t="s">
        <v>316</v>
      </c>
    </row>
    <row r="3" spans="1:20" ht="18.7" customHeight="1" x14ac:dyDescent="0.2">
      <c r="A3" s="261" t="s">
        <v>177</v>
      </c>
      <c r="B3" s="263" t="s">
        <v>171</v>
      </c>
      <c r="C3" s="263" t="s">
        <v>180</v>
      </c>
      <c r="D3" s="265" t="s">
        <v>178</v>
      </c>
      <c r="E3" s="265" t="s">
        <v>179</v>
      </c>
      <c r="F3" s="263" t="s">
        <v>181</v>
      </c>
      <c r="G3" s="265" t="s">
        <v>182</v>
      </c>
      <c r="H3" s="263" t="s">
        <v>16</v>
      </c>
      <c r="I3" s="266" t="s">
        <v>183</v>
      </c>
      <c r="J3" s="267"/>
    </row>
    <row r="4" spans="1:20" ht="37.549999999999997" customHeight="1" x14ac:dyDescent="0.2">
      <c r="A4" s="262"/>
      <c r="B4" s="264"/>
      <c r="C4" s="264"/>
      <c r="D4" s="264"/>
      <c r="E4" s="264"/>
      <c r="F4" s="264"/>
      <c r="G4" s="264"/>
      <c r="H4" s="264"/>
      <c r="I4" s="212" t="s">
        <v>184</v>
      </c>
      <c r="J4" s="213" t="s">
        <v>185</v>
      </c>
    </row>
    <row r="5" spans="1:20" ht="17.45" customHeight="1" x14ac:dyDescent="0.2">
      <c r="A5" s="214" t="s">
        <v>317</v>
      </c>
      <c r="B5" s="215">
        <v>349675</v>
      </c>
      <c r="C5" s="216">
        <v>190297</v>
      </c>
      <c r="D5" s="216">
        <v>0</v>
      </c>
      <c r="E5" s="216">
        <v>21459</v>
      </c>
      <c r="F5" s="216">
        <v>136957</v>
      </c>
      <c r="G5" s="216">
        <v>0</v>
      </c>
      <c r="H5" s="216">
        <v>962</v>
      </c>
      <c r="I5" s="216">
        <v>2712</v>
      </c>
      <c r="J5" s="216">
        <v>254083</v>
      </c>
      <c r="L5" s="217"/>
    </row>
    <row r="6" spans="1:20" ht="17.45" customHeight="1" x14ac:dyDescent="0.2">
      <c r="A6" s="214" t="s">
        <v>360</v>
      </c>
      <c r="B6" s="215">
        <v>303262</v>
      </c>
      <c r="C6" s="216">
        <v>175843</v>
      </c>
      <c r="D6" s="216">
        <v>0</v>
      </c>
      <c r="E6" s="216">
        <v>22273</v>
      </c>
      <c r="F6" s="216">
        <v>104211</v>
      </c>
      <c r="G6" s="216">
        <v>34</v>
      </c>
      <c r="H6" s="216">
        <v>901</v>
      </c>
      <c r="I6" s="216">
        <v>2227</v>
      </c>
      <c r="J6" s="216">
        <v>220377</v>
      </c>
      <c r="L6" s="217"/>
    </row>
    <row r="7" spans="1:20" ht="17.45" customHeight="1" x14ac:dyDescent="0.2">
      <c r="A7" s="214" t="s">
        <v>474</v>
      </c>
      <c r="B7" s="215">
        <v>317840</v>
      </c>
      <c r="C7" s="216">
        <v>178059</v>
      </c>
      <c r="D7" s="216">
        <v>0</v>
      </c>
      <c r="E7" s="216">
        <v>18749</v>
      </c>
      <c r="F7" s="216">
        <v>119966</v>
      </c>
      <c r="G7" s="216">
        <v>0</v>
      </c>
      <c r="H7" s="216">
        <v>1066</v>
      </c>
      <c r="I7" s="216">
        <v>2380</v>
      </c>
      <c r="J7" s="216">
        <v>227357</v>
      </c>
      <c r="L7" s="217"/>
    </row>
    <row r="8" spans="1:20" ht="17.45" customHeight="1" x14ac:dyDescent="0.2">
      <c r="A8" s="214" t="s">
        <v>475</v>
      </c>
      <c r="B8" s="215">
        <v>361052</v>
      </c>
      <c r="C8" s="216">
        <v>158713</v>
      </c>
      <c r="D8" s="216">
        <v>230</v>
      </c>
      <c r="E8" s="216">
        <v>34875</v>
      </c>
      <c r="F8" s="216">
        <v>166206</v>
      </c>
      <c r="G8" s="216">
        <v>0</v>
      </c>
      <c r="H8" s="216">
        <v>1028</v>
      </c>
      <c r="I8" s="216">
        <v>2414</v>
      </c>
      <c r="J8" s="216">
        <v>224142</v>
      </c>
      <c r="L8" s="217"/>
    </row>
    <row r="9" spans="1:20" ht="17.45" customHeight="1" x14ac:dyDescent="0.2">
      <c r="A9" s="218" t="s">
        <v>374</v>
      </c>
      <c r="B9" s="219">
        <f>SUM(B10:B21)</f>
        <v>255824</v>
      </c>
      <c r="C9" s="220">
        <f t="shared" ref="C9:J9" si="0">SUM(C10:C21)</f>
        <v>146840</v>
      </c>
      <c r="D9" s="220">
        <f t="shared" si="0"/>
        <v>69</v>
      </c>
      <c r="E9" s="220">
        <f t="shared" si="0"/>
        <v>8975</v>
      </c>
      <c r="F9" s="220">
        <f t="shared" si="0"/>
        <v>99193</v>
      </c>
      <c r="G9" s="220">
        <f t="shared" si="0"/>
        <v>44</v>
      </c>
      <c r="H9" s="220">
        <f t="shared" si="0"/>
        <v>703</v>
      </c>
      <c r="I9" s="220">
        <f t="shared" si="0"/>
        <v>1822</v>
      </c>
      <c r="J9" s="220">
        <f t="shared" si="0"/>
        <v>170450</v>
      </c>
      <c r="K9" s="217"/>
      <c r="L9" s="217"/>
      <c r="M9" s="217"/>
      <c r="N9" s="217"/>
      <c r="O9" s="217"/>
      <c r="P9" s="217"/>
      <c r="Q9" s="217"/>
      <c r="R9" s="217"/>
      <c r="S9" s="217"/>
      <c r="T9" s="217"/>
    </row>
    <row r="10" spans="1:20" ht="17.45" customHeight="1" x14ac:dyDescent="0.2">
      <c r="A10" s="221" t="s">
        <v>375</v>
      </c>
      <c r="B10" s="215">
        <v>16090</v>
      </c>
      <c r="C10" s="216">
        <v>11154</v>
      </c>
      <c r="D10" s="216">
        <v>0</v>
      </c>
      <c r="E10" s="216">
        <v>0</v>
      </c>
      <c r="F10" s="216">
        <v>4874</v>
      </c>
      <c r="G10" s="216">
        <v>0</v>
      </c>
      <c r="H10" s="216">
        <v>62</v>
      </c>
      <c r="I10" s="216">
        <v>137</v>
      </c>
      <c r="J10" s="216">
        <v>13670</v>
      </c>
      <c r="L10" s="217"/>
      <c r="M10" s="217"/>
    </row>
    <row r="11" spans="1:20" ht="17.45" customHeight="1" x14ac:dyDescent="0.2">
      <c r="A11" s="221" t="s">
        <v>318</v>
      </c>
      <c r="B11" s="215">
        <v>18405</v>
      </c>
      <c r="C11" s="216">
        <v>11868</v>
      </c>
      <c r="D11" s="216">
        <v>69</v>
      </c>
      <c r="E11" s="216">
        <v>1450</v>
      </c>
      <c r="F11" s="216">
        <v>5002</v>
      </c>
      <c r="G11" s="216">
        <v>0</v>
      </c>
      <c r="H11" s="216">
        <v>16</v>
      </c>
      <c r="I11" s="216">
        <v>172</v>
      </c>
      <c r="J11" s="216">
        <v>15064</v>
      </c>
      <c r="L11" s="217"/>
    </row>
    <row r="12" spans="1:20" ht="17.45" customHeight="1" x14ac:dyDescent="0.2">
      <c r="A12" s="221" t="s">
        <v>319</v>
      </c>
      <c r="B12" s="215">
        <v>17176</v>
      </c>
      <c r="C12" s="216">
        <v>10433</v>
      </c>
      <c r="D12" s="216">
        <v>0</v>
      </c>
      <c r="E12" s="216">
        <v>179</v>
      </c>
      <c r="F12" s="216">
        <v>6551</v>
      </c>
      <c r="G12" s="216">
        <v>0</v>
      </c>
      <c r="H12" s="216">
        <v>13</v>
      </c>
      <c r="I12" s="216">
        <v>153</v>
      </c>
      <c r="J12" s="216">
        <v>12771</v>
      </c>
      <c r="L12" s="217"/>
    </row>
    <row r="13" spans="1:20" ht="17.45" customHeight="1" x14ac:dyDescent="0.2">
      <c r="A13" s="221" t="s">
        <v>320</v>
      </c>
      <c r="B13" s="215">
        <v>30993</v>
      </c>
      <c r="C13" s="216">
        <v>10946</v>
      </c>
      <c r="D13" s="216">
        <v>0</v>
      </c>
      <c r="E13" s="216">
        <v>0</v>
      </c>
      <c r="F13" s="216">
        <v>19984</v>
      </c>
      <c r="G13" s="216">
        <v>0</v>
      </c>
      <c r="H13" s="216">
        <v>63</v>
      </c>
      <c r="I13" s="216">
        <v>136</v>
      </c>
      <c r="J13" s="216">
        <v>12628</v>
      </c>
      <c r="L13" s="217"/>
    </row>
    <row r="14" spans="1:20" ht="17.45" customHeight="1" x14ac:dyDescent="0.2">
      <c r="A14" s="221" t="s">
        <v>321</v>
      </c>
      <c r="B14" s="215">
        <v>23277</v>
      </c>
      <c r="C14" s="216">
        <v>12086</v>
      </c>
      <c r="D14" s="216">
        <v>0</v>
      </c>
      <c r="E14" s="216">
        <v>4105</v>
      </c>
      <c r="F14" s="216">
        <v>7086</v>
      </c>
      <c r="G14" s="216">
        <v>0</v>
      </c>
      <c r="H14" s="216">
        <v>0</v>
      </c>
      <c r="I14" s="216">
        <v>205</v>
      </c>
      <c r="J14" s="216">
        <v>16632</v>
      </c>
      <c r="L14" s="217"/>
    </row>
    <row r="15" spans="1:20" ht="17.45" customHeight="1" x14ac:dyDescent="0.2">
      <c r="A15" s="221" t="s">
        <v>322</v>
      </c>
      <c r="B15" s="215">
        <v>19915</v>
      </c>
      <c r="C15" s="216">
        <v>11768</v>
      </c>
      <c r="D15" s="216">
        <v>0</v>
      </c>
      <c r="E15" s="216">
        <v>0</v>
      </c>
      <c r="F15" s="216">
        <v>8104</v>
      </c>
      <c r="G15" s="216">
        <v>0</v>
      </c>
      <c r="H15" s="216">
        <v>43</v>
      </c>
      <c r="I15" s="216">
        <v>133</v>
      </c>
      <c r="J15" s="216">
        <v>12465</v>
      </c>
      <c r="L15" s="217"/>
    </row>
    <row r="16" spans="1:20" ht="17.45" customHeight="1" x14ac:dyDescent="0.2">
      <c r="A16" s="221" t="s">
        <v>323</v>
      </c>
      <c r="B16" s="215">
        <v>21426</v>
      </c>
      <c r="C16" s="216">
        <v>12884</v>
      </c>
      <c r="D16" s="216">
        <v>0</v>
      </c>
      <c r="E16" s="216">
        <v>0</v>
      </c>
      <c r="F16" s="216">
        <v>8498</v>
      </c>
      <c r="G16" s="216">
        <v>0</v>
      </c>
      <c r="H16" s="216">
        <v>44</v>
      </c>
      <c r="I16" s="216">
        <v>154</v>
      </c>
      <c r="J16" s="216">
        <v>14949</v>
      </c>
      <c r="L16" s="217"/>
    </row>
    <row r="17" spans="1:12" ht="17.45" customHeight="1" x14ac:dyDescent="0.2">
      <c r="A17" s="221" t="s">
        <v>324</v>
      </c>
      <c r="B17" s="215">
        <v>17762</v>
      </c>
      <c r="C17" s="216">
        <v>12165</v>
      </c>
      <c r="D17" s="216">
        <v>0</v>
      </c>
      <c r="E17" s="216">
        <v>0</v>
      </c>
      <c r="F17" s="216">
        <v>5566</v>
      </c>
      <c r="G17" s="216">
        <v>0</v>
      </c>
      <c r="H17" s="216">
        <v>31</v>
      </c>
      <c r="I17" s="216">
        <v>111</v>
      </c>
      <c r="J17" s="216">
        <v>11403</v>
      </c>
      <c r="L17" s="217"/>
    </row>
    <row r="18" spans="1:12" ht="17.45" customHeight="1" x14ac:dyDescent="0.2">
      <c r="A18" s="221" t="s">
        <v>325</v>
      </c>
      <c r="B18" s="215">
        <v>24540</v>
      </c>
      <c r="C18" s="216">
        <v>11910</v>
      </c>
      <c r="D18" s="216">
        <v>0</v>
      </c>
      <c r="E18" s="216">
        <v>0</v>
      </c>
      <c r="F18" s="216">
        <v>12499</v>
      </c>
      <c r="G18" s="216">
        <v>0</v>
      </c>
      <c r="H18" s="216">
        <v>131</v>
      </c>
      <c r="I18" s="216">
        <v>133</v>
      </c>
      <c r="J18" s="216">
        <v>13716</v>
      </c>
      <c r="L18" s="217"/>
    </row>
    <row r="19" spans="1:12" ht="17.45" customHeight="1" x14ac:dyDescent="0.2">
      <c r="A19" s="221" t="s">
        <v>326</v>
      </c>
      <c r="B19" s="215">
        <v>22450</v>
      </c>
      <c r="C19" s="216">
        <v>14224</v>
      </c>
      <c r="D19" s="216">
        <v>0</v>
      </c>
      <c r="E19" s="216">
        <v>68</v>
      </c>
      <c r="F19" s="216">
        <v>7991</v>
      </c>
      <c r="G19" s="216">
        <v>44</v>
      </c>
      <c r="H19" s="216">
        <v>123</v>
      </c>
      <c r="I19" s="216">
        <v>168</v>
      </c>
      <c r="J19" s="216">
        <v>16294</v>
      </c>
      <c r="L19" s="217"/>
    </row>
    <row r="20" spans="1:12" ht="17.45" customHeight="1" x14ac:dyDescent="0.2">
      <c r="A20" s="221" t="s">
        <v>327</v>
      </c>
      <c r="B20" s="215">
        <v>23398</v>
      </c>
      <c r="C20" s="216">
        <v>15036</v>
      </c>
      <c r="D20" s="216">
        <v>0</v>
      </c>
      <c r="E20" s="216">
        <v>3173</v>
      </c>
      <c r="F20" s="216">
        <v>5096</v>
      </c>
      <c r="G20" s="216">
        <v>0</v>
      </c>
      <c r="H20" s="216">
        <v>93</v>
      </c>
      <c r="I20" s="216">
        <v>182</v>
      </c>
      <c r="J20" s="216">
        <v>17409</v>
      </c>
      <c r="L20" s="217"/>
    </row>
    <row r="21" spans="1:12" ht="17.45" customHeight="1" x14ac:dyDescent="0.2">
      <c r="A21" s="222" t="s">
        <v>328</v>
      </c>
      <c r="B21" s="223">
        <v>20392</v>
      </c>
      <c r="C21" s="224">
        <v>12366</v>
      </c>
      <c r="D21" s="224">
        <v>0</v>
      </c>
      <c r="E21" s="224">
        <v>0</v>
      </c>
      <c r="F21" s="224">
        <v>7942</v>
      </c>
      <c r="G21" s="224">
        <v>0</v>
      </c>
      <c r="H21" s="224">
        <v>84</v>
      </c>
      <c r="I21" s="224">
        <v>138</v>
      </c>
      <c r="J21" s="224">
        <v>13449</v>
      </c>
      <c r="L21" s="217"/>
    </row>
    <row r="22" spans="1:12" ht="18" customHeight="1" x14ac:dyDescent="0.2">
      <c r="A22" s="210" t="s">
        <v>294</v>
      </c>
      <c r="B22" s="210"/>
      <c r="C22" s="210"/>
      <c r="D22" s="210"/>
      <c r="E22" s="210"/>
      <c r="F22" s="210"/>
      <c r="G22" s="210"/>
      <c r="H22" s="210"/>
      <c r="I22" s="210"/>
      <c r="J22" s="210"/>
    </row>
    <row r="24" spans="1:12" x14ac:dyDescent="0.2">
      <c r="B24" s="217"/>
      <c r="C24" s="217"/>
      <c r="D24" s="217"/>
      <c r="E24" s="217"/>
      <c r="F24" s="217"/>
      <c r="G24" s="217"/>
      <c r="H24" s="217"/>
      <c r="I24" s="217"/>
      <c r="J24" s="217"/>
    </row>
  </sheetData>
  <sheetProtection formatCells="0" selectLockedCells="1"/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見出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'8-6'!Print_Area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2024-11-05T05:24:06Z</cp:lastPrinted>
  <dcterms:created xsi:type="dcterms:W3CDTF">2001-11-12T08:10:12Z</dcterms:created>
  <dcterms:modified xsi:type="dcterms:W3CDTF">2024-11-29T01:53:38Z</dcterms:modified>
</cp:coreProperties>
</file>