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1_toyohashi\75_上下水道局\10_(上下)総務課\課内\03_財務Ｇ（水道）\001予算・決算等\013公営企業に係る「経営比較分析表」の分析\R05\回答\"/>
    </mc:Choice>
  </mc:AlternateContent>
  <workbookProtection workbookAlgorithmName="SHA-512" workbookHashValue="I2ixd/uFLoTm6EAbc/xRQK0HDsfqJPYJZnlcIu+iTgwmfW/Qr6GUlcNCMU0qCPGn1sxOG/V3s1YOchNywdF49w==" workbookSaltValue="2835IpEMNXV/Yef3k50H3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<sst xmlns="http://schemas.openxmlformats.org/spreadsheetml/2006/main" count="228" uniqueCount="114">
  <si>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</si>
  <si>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</si>
  <si>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</si>
  <si>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</si>
  <si>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</si>
  <si>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</si>
  <si>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</si>
  <si>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</si>
  <si>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</si>
  <si>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</si>
  <si>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</si>
  <si>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</si>
  <si>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</si>
  <si>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</si>
  <si>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</si>
  <si>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</si>
  <si>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</si>
  <si>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</si>
  <si>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</si>
  <si>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</si>
  <si>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</si>
  <si>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</si>
  <si>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</si>
  <si>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</si>
  <si>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</si>
  <si>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</si>
  <si>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</si>
  <si>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</si>
  <si>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</si>
  <si>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</si>
  <si>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</si>
  <si>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</si>
  <si>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</si>
  <si>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</si>
  <si>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</si>
  <si>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</si>
  <si>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</si>
  <si>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</si>
  <si>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</si>
  <si>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</si>
  <si>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</si>
  <si>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</si>
  <si>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</si>
  <si>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</si>
  <si>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</si>
  <si>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</si>
  <si>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</si>
  <si>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</si>
  <si>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</si>
  <si>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</si>
  <si>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</si>
  <si>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</si>
  <si>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</si>
  <si>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</si>
  <si>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</si>
  <si>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</si>
  <si>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</si>
  <si>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</si>
  <si>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</si>
  <si>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</si>
  <si>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</si>
  <si>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</si>
  <si>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</si>
  <si>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</si>
  <si>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</si>
  <si>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</si>
  <si>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</si>
  <si>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</si>
  <si>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</si>
  <si>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</si>
  <si>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</si>
  <si>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</si>
  <si>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</si>
  <si>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</si>
  <si>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</si>
  <si>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</si>
  <si>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</si>
  <si>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</si>
  <si>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</si>
  <si>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</si>
  <si>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</si>
  <si>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</si>
  <si>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</si>
  <si>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</si>
  <si>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</si>
  <si>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</si>
  <si>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</si>
  <si>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</si>
  <si>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</si>
  <si>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</si>
  <si>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</si>
  <si>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</si>
  <si>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</si>
  <si>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</si>
  <si>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</si>
  <si>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</si>
  <si>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</si>
  <si>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</si>
  <si>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</si>
  <si>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</si>
  <si>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</si>
  <si>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</si>
  <si>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</si>
  <si>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</si>
  <si>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</si>
  <si>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</si>
  <si>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</si>
  <si>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</si>
  <si>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</si>
  <si>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</si>
  <si>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</si>
  <si>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経常収支比率は、100％を超え黒字経営となっており、経常費用の大半を給水収益で賄えている。また、②累積欠損金もなく、⑤料金回収率は、類似団体平均値、全国平均を上回っ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を製造・給水するにあたり費用対効果も高い水準を維持している。
・③流動比率は、各年度により多少の変動が見られるものの各年度200％を超えており、流動負債に対して流動資産の確保が行えている。また、④企業債残高対給水収益比率が、類似団体平均値、全国平均と比べて低く、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3">
      <t>ウワマワ</t>
    </rPh>
    <rPh sb="88" eb="90">
      <t>ソンシツ</t>
    </rPh>
    <rPh sb="91" eb="92">
      <t>ダ</t>
    </rPh>
    <rPh sb="95" eb="97">
      <t>テキセツ</t>
    </rPh>
    <rPh sb="98" eb="100">
      <t>リョウキン</t>
    </rPh>
    <rPh sb="100" eb="102">
      <t>スイジュン</t>
    </rPh>
    <rPh sb="103" eb="104">
      <t>モト</t>
    </rPh>
    <rPh sb="107" eb="109">
      <t>キュウスイ</t>
    </rPh>
    <rPh sb="109" eb="111">
      <t>シュウエキ</t>
    </rPh>
    <rPh sb="114" eb="116">
      <t>アンテイ</t>
    </rPh>
    <rPh sb="118" eb="120">
      <t>ケイエイ</t>
    </rPh>
    <rPh sb="121" eb="122">
      <t>オコナ</t>
    </rPh>
    <rPh sb="131" eb="133">
      <t>シセツ</t>
    </rPh>
    <rPh sb="133" eb="136">
      <t>リヨウリツ</t>
    </rPh>
    <rPh sb="138" eb="139">
      <t>ア</t>
    </rPh>
    <rPh sb="139" eb="140">
      <t>オサ</t>
    </rPh>
    <rPh sb="140" eb="141">
      <t>リツ</t>
    </rPh>
    <rPh sb="177" eb="180">
      <t>コウリツテキ</t>
    </rPh>
    <rPh sb="181" eb="183">
      <t>シセツ</t>
    </rPh>
    <rPh sb="183" eb="185">
      <t>カドウ</t>
    </rPh>
    <rPh sb="186" eb="188">
      <t>ハイスイ</t>
    </rPh>
    <rPh sb="189" eb="190">
      <t>オコナ</t>
    </rPh>
    <rPh sb="193" eb="195">
      <t>キュウスイ</t>
    </rPh>
    <rPh sb="195" eb="197">
      <t>シュウエキ</t>
    </rPh>
    <rPh sb="198" eb="199">
      <t>ツナ</t>
    </rPh>
    <rPh sb="213" eb="215">
      <t>キュウスイ</t>
    </rPh>
    <rPh sb="215" eb="217">
      <t>ゲンカ</t>
    </rPh>
    <rPh sb="235" eb="236">
      <t>ヒク</t>
    </rPh>
    <rPh sb="240" eb="242">
      <t>スイリョウ</t>
    </rPh>
    <rPh sb="245" eb="247">
      <t>セイゾウ</t>
    </rPh>
    <rPh sb="248" eb="250">
      <t>キュウスイ</t>
    </rPh>
    <rPh sb="256" eb="261">
      <t>ヒヨウタイコウカ</t>
    </rPh>
    <rPh sb="262" eb="263">
      <t>タカ</t>
    </rPh>
    <rPh sb="264" eb="266">
      <t>スイジュン</t>
    </rPh>
    <rPh sb="267" eb="269">
      <t>イジ</t>
    </rPh>
    <rPh sb="277" eb="279">
      <t>リュウドウ</t>
    </rPh>
    <rPh sb="279" eb="281">
      <t>ヒリツ</t>
    </rPh>
    <rPh sb="283" eb="284">
      <t>カク</t>
    </rPh>
    <rPh sb="284" eb="286">
      <t>ネンド</t>
    </rPh>
    <rPh sb="289" eb="291">
      <t>タショウ</t>
    </rPh>
    <rPh sb="292" eb="294">
      <t>ヘンドウ</t>
    </rPh>
    <rPh sb="295" eb="296">
      <t>ミ</t>
    </rPh>
    <rPh sb="302" eb="305">
      <t>カクネンド</t>
    </rPh>
    <rPh sb="310" eb="311">
      <t>コ</t>
    </rPh>
    <rPh sb="316" eb="318">
      <t>リュウドウ</t>
    </rPh>
    <rPh sb="318" eb="320">
      <t>フサイ</t>
    </rPh>
    <rPh sb="321" eb="322">
      <t>タイ</t>
    </rPh>
    <rPh sb="324" eb="326">
      <t>リュウドウ</t>
    </rPh>
    <rPh sb="326" eb="328">
      <t>シサン</t>
    </rPh>
    <rPh sb="329" eb="331">
      <t>カクホ</t>
    </rPh>
    <rPh sb="332" eb="333">
      <t>オコナ</t>
    </rPh>
    <rPh sb="342" eb="344">
      <t>キギョウ</t>
    </rPh>
    <rPh sb="344" eb="345">
      <t>サイ</t>
    </rPh>
    <rPh sb="345" eb="347">
      <t>ザンダカ</t>
    </rPh>
    <rPh sb="347" eb="348">
      <t>タイ</t>
    </rPh>
    <rPh sb="348" eb="350">
      <t>キュウスイ</t>
    </rPh>
    <rPh sb="350" eb="352">
      <t>シュウエキ</t>
    </rPh>
    <rPh sb="352" eb="354">
      <t>ヒリツ</t>
    </rPh>
    <rPh sb="356" eb="358">
      <t>ルイジ</t>
    </rPh>
    <rPh sb="358" eb="360">
      <t>ダンタイ</t>
    </rPh>
    <rPh sb="360" eb="363">
      <t>ヘイキンチ</t>
    </rPh>
    <rPh sb="364" eb="366">
      <t>ゼンコク</t>
    </rPh>
    <rPh sb="366" eb="368">
      <t>ヘイキン</t>
    </rPh>
    <rPh sb="369" eb="370">
      <t>クラ</t>
    </rPh>
    <rPh sb="372" eb="373">
      <t>ヒク</t>
    </rPh>
    <rPh sb="375" eb="377">
      <t>テキセツ</t>
    </rPh>
    <rPh sb="378" eb="380">
      <t>キギョウ</t>
    </rPh>
    <rPh sb="380" eb="381">
      <t>サイ</t>
    </rPh>
    <rPh sb="382" eb="384">
      <t>カリイレ</t>
    </rPh>
    <rPh sb="385" eb="387">
      <t>ショウカン</t>
    </rPh>
    <rPh sb="388" eb="389">
      <t>オコナ</t>
    </rPh>
    <phoneticPr fontId="4"/>
  </si>
  <si>
    <t>・①有形固定資産減価償却率と②管路経年化率がともに類似団体平均値、全国平均よりも高いことから、諸施設及び管路の改良・更新の実施が必要であると考えている。こうした状況を踏まえ、令和3年度から第1期水道管耐震化事業、第8期配水管整備事業及び第3期水道施設整備事業（前期）を実施し、計画的な整備事業の推進に努めている。しかし、平成28年度から大口径の布設替を開始したことにより、投資費用がかさみ、更新延長が伸びにくくなっているため③管路更新率は類似団体平均値、全国平均よりも低い数値と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90" eb="92">
      <t>ネンド</t>
    </rPh>
    <rPh sb="94" eb="95">
      <t>ダイ</t>
    </rPh>
    <rPh sb="96" eb="97">
      <t>キ</t>
    </rPh>
    <rPh sb="100" eb="103">
      <t>タイシンカ</t>
    </rPh>
    <rPh sb="103" eb="105">
      <t>ジギョウ</t>
    </rPh>
    <rPh sb="106" eb="107">
      <t>ダイ</t>
    </rPh>
    <rPh sb="108" eb="109">
      <t>キ</t>
    </rPh>
    <rPh sb="109" eb="112">
      <t>ハイスイカン</t>
    </rPh>
    <rPh sb="112" eb="114">
      <t>セイビ</t>
    </rPh>
    <rPh sb="114" eb="116">
      <t>ジギョウ</t>
    </rPh>
    <rPh sb="116" eb="117">
      <t>オヨ</t>
    </rPh>
    <rPh sb="118" eb="119">
      <t>ダイ</t>
    </rPh>
    <rPh sb="120" eb="121">
      <t>キ</t>
    </rPh>
    <rPh sb="121" eb="123">
      <t>スイドウ</t>
    </rPh>
    <rPh sb="123" eb="125">
      <t>シセツ</t>
    </rPh>
    <rPh sb="125" eb="127">
      <t>セイビ</t>
    </rPh>
    <rPh sb="127" eb="129">
      <t>ジギョウ</t>
    </rPh>
    <rPh sb="130" eb="131">
      <t>マエ</t>
    </rPh>
    <rPh sb="134" eb="136">
      <t>ジッシ</t>
    </rPh>
    <rPh sb="138" eb="141">
      <t>ケイカクテキ</t>
    </rPh>
    <rPh sb="142" eb="144">
      <t>セイビ</t>
    </rPh>
    <rPh sb="144" eb="146">
      <t>ジギョウ</t>
    </rPh>
    <rPh sb="147" eb="149">
      <t>スイシン</t>
    </rPh>
    <rPh sb="150" eb="151">
      <t>ツト</t>
    </rPh>
    <rPh sb="160" eb="162">
      <t>ヘイセイ</t>
    </rPh>
    <rPh sb="164" eb="166">
      <t>ネンド</t>
    </rPh>
    <rPh sb="168" eb="171">
      <t>ダイコウケイ</t>
    </rPh>
    <rPh sb="172" eb="174">
      <t>フセツ</t>
    </rPh>
    <rPh sb="174" eb="175">
      <t>ガエ</t>
    </rPh>
    <rPh sb="176" eb="178">
      <t>カイシ</t>
    </rPh>
    <rPh sb="186" eb="188">
      <t>トウシ</t>
    </rPh>
    <rPh sb="188" eb="190">
      <t>ヒヨウ</t>
    </rPh>
    <rPh sb="195" eb="197">
      <t>コウシン</t>
    </rPh>
    <rPh sb="197" eb="199">
      <t>エンチョウ</t>
    </rPh>
    <rPh sb="200" eb="201">
      <t>ノ</t>
    </rPh>
    <rPh sb="213" eb="215">
      <t>カンロ</t>
    </rPh>
    <rPh sb="215" eb="217">
      <t>コウシン</t>
    </rPh>
    <rPh sb="217" eb="218">
      <t>リツ</t>
    </rPh>
    <rPh sb="219" eb="221">
      <t>ルイジ</t>
    </rPh>
    <rPh sb="221" eb="223">
      <t>ダンタイ</t>
    </rPh>
    <rPh sb="223" eb="225">
      <t>ヘイキン</t>
    </rPh>
    <rPh sb="225" eb="226">
      <t>チ</t>
    </rPh>
    <rPh sb="227" eb="229">
      <t>ゼンコク</t>
    </rPh>
    <rPh sb="229" eb="231">
      <t>ヘイキン</t>
    </rPh>
    <rPh sb="234" eb="235">
      <t>ヒク</t>
    </rPh>
    <rPh sb="236" eb="238">
      <t>スウチ</t>
    </rPh>
    <rPh sb="245" eb="247">
      <t>コンゴ</t>
    </rPh>
    <rPh sb="249" eb="252">
      <t>ダイコウケイ</t>
    </rPh>
    <rPh sb="253" eb="256">
      <t>フセツガ</t>
    </rPh>
    <rPh sb="257" eb="258">
      <t>オコナ</t>
    </rPh>
    <rPh sb="264" eb="266">
      <t>カンロ</t>
    </rPh>
    <rPh sb="266" eb="268">
      <t>コウシン</t>
    </rPh>
    <rPh sb="268" eb="269">
      <t>リツ</t>
    </rPh>
    <rPh sb="270" eb="271">
      <t>ア</t>
    </rPh>
    <rPh sb="279" eb="282">
      <t>ケイカクテキ</t>
    </rPh>
    <rPh sb="283" eb="285">
      <t>セイビ</t>
    </rPh>
    <rPh sb="285" eb="287">
      <t>ジギョウ</t>
    </rPh>
    <rPh sb="288" eb="290">
      <t>スイシン</t>
    </rPh>
    <phoneticPr fontId="4"/>
  </si>
  <si>
    <t>・経営の健全性・効率性については、経営を健全かつ効率的に行えていると考えられるが、依然として給水人口の減少による使用水量の減少傾向がみられることから、今後は今よりも厳しい経営環境となっていくことが予想される。従って、給水収益及び年間配水量の動向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・経営戦略については、令和2年度に策定済み、令和7年度に見直し予定である。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41" eb="43">
      <t>イゼン</t>
    </rPh>
    <rPh sb="46" eb="48">
      <t>キュウスイ</t>
    </rPh>
    <rPh sb="48" eb="50">
      <t>ジンコウ</t>
    </rPh>
    <rPh sb="51" eb="53">
      <t>ゲンショウ</t>
    </rPh>
    <rPh sb="56" eb="58">
      <t>シヨウ</t>
    </rPh>
    <rPh sb="58" eb="59">
      <t>スイ</t>
    </rPh>
    <rPh sb="59" eb="60">
      <t>リョウ</t>
    </rPh>
    <rPh sb="61" eb="63">
      <t>ゲンショウ</t>
    </rPh>
    <rPh sb="63" eb="65">
      <t>ケイコウ</t>
    </rPh>
    <rPh sb="75" eb="77">
      <t>コンゴ</t>
    </rPh>
    <rPh sb="78" eb="79">
      <t>イマ</t>
    </rPh>
    <rPh sb="82" eb="83">
      <t>キビ</t>
    </rPh>
    <rPh sb="85" eb="87">
      <t>ケイエイ</t>
    </rPh>
    <rPh sb="87" eb="89">
      <t>カンキョウ</t>
    </rPh>
    <rPh sb="98" eb="100">
      <t>ヨソウ</t>
    </rPh>
    <rPh sb="104" eb="105">
      <t>シタガ</t>
    </rPh>
    <rPh sb="108" eb="110">
      <t>キュウスイ</t>
    </rPh>
    <rPh sb="110" eb="112">
      <t>シュウエキ</t>
    </rPh>
    <rPh sb="112" eb="113">
      <t>オヨ</t>
    </rPh>
    <rPh sb="114" eb="116">
      <t>ネンカン</t>
    </rPh>
    <rPh sb="116" eb="118">
      <t>ハイスイ</t>
    </rPh>
    <rPh sb="118" eb="119">
      <t>リョウ</t>
    </rPh>
    <rPh sb="120" eb="122">
      <t>ドウコウ</t>
    </rPh>
    <rPh sb="123" eb="124">
      <t>トク</t>
    </rPh>
    <rPh sb="125" eb="127">
      <t>チュウシ</t>
    </rPh>
    <rPh sb="128" eb="130">
      <t>コウリョ</t>
    </rPh>
    <rPh sb="150" eb="152">
      <t>ロウキュウ</t>
    </rPh>
    <rPh sb="152" eb="153">
      <t>カ</t>
    </rPh>
    <rPh sb="159" eb="161">
      <t>コンゴ</t>
    </rPh>
    <rPh sb="162" eb="163">
      <t>カク</t>
    </rPh>
    <rPh sb="163" eb="165">
      <t>セイビ</t>
    </rPh>
    <rPh sb="165" eb="167">
      <t>ジギョウ</t>
    </rPh>
    <rPh sb="168" eb="170">
      <t>テキセツ</t>
    </rPh>
    <rPh sb="171" eb="173">
      <t>ケイカク</t>
    </rPh>
    <rPh sb="174" eb="176">
      <t>ジッシ</t>
    </rPh>
    <rPh sb="200" eb="202">
      <t>ジュンジ</t>
    </rPh>
    <rPh sb="202" eb="204">
      <t>タイオウ</t>
    </rPh>
    <rPh sb="208" eb="210">
      <t>ヒツヨウ</t>
    </rPh>
    <rPh sb="216" eb="218">
      <t>イジョウ</t>
    </rPh>
    <rPh sb="223" eb="225">
      <t>ショウライ</t>
    </rPh>
    <rPh sb="230" eb="232">
      <t>アンゼン</t>
    </rPh>
    <rPh sb="233" eb="235">
      <t>アンシン</t>
    </rPh>
    <rPh sb="236" eb="237">
      <t>ミズ</t>
    </rPh>
    <rPh sb="238" eb="240">
      <t>テイレン</t>
    </rPh>
    <rPh sb="241" eb="243">
      <t>カカク</t>
    </rPh>
    <rPh sb="244" eb="246">
      <t>アンテイ</t>
    </rPh>
    <rPh sb="246" eb="247">
      <t>テキ</t>
    </rPh>
    <rPh sb="248" eb="250">
      <t>キョウキュウ</t>
    </rPh>
    <rPh sb="276" eb="278">
      <t>タイオウ</t>
    </rPh>
    <rPh sb="283" eb="285">
      <t>ザイゲン</t>
    </rPh>
    <rPh sb="285" eb="287">
      <t>カクホ</t>
    </rPh>
    <rPh sb="288" eb="290">
      <t>テキセツ</t>
    </rPh>
    <rPh sb="291" eb="292">
      <t>オコナ</t>
    </rPh>
    <rPh sb="296" eb="298">
      <t>ヒツヨウ</t>
    </rPh>
    <rPh sb="304" eb="306">
      <t>ケイエイ</t>
    </rPh>
    <rPh sb="306" eb="308">
      <t>センリャク</t>
    </rPh>
    <rPh sb="314" eb="316">
      <t>レイワ</t>
    </rPh>
    <rPh sb="317" eb="319">
      <t>ネンド</t>
    </rPh>
    <rPh sb="320" eb="322">
      <t>サクテイ</t>
    </rPh>
    <rPh sb="322" eb="323">
      <t>スミ</t>
    </rPh>
    <rPh sb="325" eb="327">
      <t>レイワ</t>
    </rPh>
    <rPh sb="328" eb="330">
      <t>ネンド</t>
    </rPh>
    <rPh sb="331" eb="333">
      <t>ミナオ</t>
    </rPh>
    <rPh sb="334" eb="3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</si>
</sst>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0.33</c:v>
                </c:pt>
                <c:pt idx="2">
                  <c:v>0.5</c:v>
                </c:pt>
                <c:pt idx="3">
                  <c:v>0.57999999999999996</c:v>
                </c:pt>
                <c:pt idx="4">
                  <c:v>0.54</c:v>
                </c:pt>
              </c:numCache>
            </c:numRef>
          </c:val>
          <c:extLst>
            <c:ext xmlns:c16="http://schemas.microsoft.com/office/drawing/2014/chart" uri="{C3380CC4-5D6E-409C-BE32-E72D297353CC}">
              <c16:uniqueId val="{00000000-0CF2-4CA4-8102-E8301F79DA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0CF2-4CA4-8102-E8301F79DA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81.3</c:v>
                </c:pt>
                <c:pt idx="1">
                  <c:v>80.27</c:v>
                </c:pt>
                <c:pt idx="2">
                  <c:v>81.73</c:v>
                </c:pt>
                <c:pt idx="3">
                  <c:v>80.64</c:v>
                </c:pt>
                <c:pt idx="4">
                  <c:v>79.569999999999993</c:v>
                </c:pt>
              </c:numCache>
            </c:numRef>
          </c:val>
          <c:extLst>
            <c:ext xmlns:c16="http://schemas.microsoft.com/office/drawing/2014/chart" uri="{C3380CC4-5D6E-409C-BE32-E72D297353CC}">
              <c16:uniqueId val="{00000000-32F9-4D76-B3CF-6FBD94AE2B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32F9-4D76-B3CF-6FBD94AE2B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93.08</c:v>
                </c:pt>
                <c:pt idx="1">
                  <c:v>93.1</c:v>
                </c:pt>
                <c:pt idx="2">
                  <c:v>93.1</c:v>
                </c:pt>
                <c:pt idx="3">
                  <c:v>93.09</c:v>
                </c:pt>
                <c:pt idx="4">
                  <c:v>93.02</c:v>
                </c:pt>
              </c:numCache>
            </c:numRef>
          </c:val>
          <c:extLst>
            <c:ext xmlns:c16="http://schemas.microsoft.com/office/drawing/2014/chart" uri="{C3380CC4-5D6E-409C-BE32-E72D297353CC}">
              <c16:uniqueId val="{00000000-8BDD-4FDF-B3AF-713CB9E265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8BDD-4FDF-B3AF-713CB9E265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110.87</c:v>
                </c:pt>
                <c:pt idx="1">
                  <c:v>110.71</c:v>
                </c:pt>
                <c:pt idx="2">
                  <c:v>108.01</c:v>
                </c:pt>
                <c:pt idx="3">
                  <c:v>107.53</c:v>
                </c:pt>
                <c:pt idx="4">
                  <c:v>103.56</c:v>
                </c:pt>
              </c:numCache>
            </c:numRef>
          </c:val>
          <c:extLst>
            <c:ext xmlns:c16="http://schemas.microsoft.com/office/drawing/2014/chart" uri="{C3380CC4-5D6E-409C-BE32-E72D297353CC}">
              <c16:uniqueId val="{00000000-CC49-455A-949E-4A80EDE4CD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CC49-455A-949E-4A80EDE4CD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53.22</c:v>
                </c:pt>
                <c:pt idx="1">
                  <c:v>53.35</c:v>
                </c:pt>
                <c:pt idx="2">
                  <c:v>53.61</c:v>
                </c:pt>
                <c:pt idx="3">
                  <c:v>54.68</c:v>
                </c:pt>
                <c:pt idx="4">
                  <c:v>55.04</c:v>
                </c:pt>
              </c:numCache>
            </c:numRef>
          </c:val>
          <c:extLst>
            <c:ext xmlns:c16="http://schemas.microsoft.com/office/drawing/2014/chart" uri="{C3380CC4-5D6E-409C-BE32-E72D297353CC}">
              <c16:uniqueId val="{00000000-2459-472F-9088-62365EDB44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2459-472F-9088-62365EDB44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24.29</c:v>
                </c:pt>
                <c:pt idx="1">
                  <c:v>25.58</c:v>
                </c:pt>
                <c:pt idx="2">
                  <c:v>29.49</c:v>
                </c:pt>
                <c:pt idx="3">
                  <c:v>31.68</c:v>
                </c:pt>
                <c:pt idx="4">
                  <c:v>34.42</c:v>
                </c:pt>
              </c:numCache>
            </c:numRef>
          </c:val>
          <c:extLst>
            <c:ext xmlns:c16="http://schemas.microsoft.com/office/drawing/2014/chart" uri="{C3380CC4-5D6E-409C-BE32-E72D297353CC}">
              <c16:uniqueId val="{00000000-F986-486B-9391-7FEBD1FBA8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F986-486B-9391-7FEBD1FBA8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3E-4F5C-930C-3A8868B58EB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3E-4F5C-930C-3A8868B58EB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259.85000000000002</c:v>
                </c:pt>
                <c:pt idx="1">
                  <c:v>267.02</c:v>
                </c:pt>
                <c:pt idx="2">
                  <c:v>295.7</c:v>
                </c:pt>
                <c:pt idx="3">
                  <c:v>303.87</c:v>
                </c:pt>
                <c:pt idx="4">
                  <c:v>222.58</c:v>
                </c:pt>
              </c:numCache>
            </c:numRef>
          </c:val>
          <c:extLst>
            <c:ext xmlns:c16="http://schemas.microsoft.com/office/drawing/2014/chart" uri="{C3380CC4-5D6E-409C-BE32-E72D297353CC}">
              <c16:uniqueId val="{00000000-4577-46D9-9157-93B1F2B8C3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4577-46D9-9157-93B1F2B8C3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90.05</c:v>
                </c:pt>
                <c:pt idx="1">
                  <c:v>90.76</c:v>
                </c:pt>
                <c:pt idx="2">
                  <c:v>91.81</c:v>
                </c:pt>
                <c:pt idx="3">
                  <c:v>91.97</c:v>
                </c:pt>
                <c:pt idx="4">
                  <c:v>91.43</c:v>
                </c:pt>
              </c:numCache>
            </c:numRef>
          </c:val>
          <c:extLst>
            <c:ext xmlns:c16="http://schemas.microsoft.com/office/drawing/2014/chart" uri="{C3380CC4-5D6E-409C-BE32-E72D297353CC}">
              <c16:uniqueId val="{00000000-AB11-4C2E-B18A-8F15CF9B8A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AB11-4C2E-B18A-8F15CF9B8A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111.6</c:v>
                </c:pt>
                <c:pt idx="1">
                  <c:v>111.33</c:v>
                </c:pt>
                <c:pt idx="2">
                  <c:v>108.38</c:v>
                </c:pt>
                <c:pt idx="3">
                  <c:v>107.57</c:v>
                </c:pt>
                <c:pt idx="4">
                  <c:v>103.06</c:v>
                </c:pt>
              </c:numCache>
            </c:numRef>
          </c:val>
          <c:extLst>
            <c:ext xmlns:c16="http://schemas.microsoft.com/office/drawing/2014/chart" uri="{C3380CC4-5D6E-409C-BE32-E72D297353CC}">
              <c16:uniqueId val="{00000000-DF45-42D6-84B3-4A1B56EF81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DF45-42D6-84B3-4A1B56EF81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122.95</c:v>
                </c:pt>
                <c:pt idx="1">
                  <c:v>123.56</c:v>
                </c:pt>
                <c:pt idx="2">
                  <c:v>124.16</c:v>
                </c:pt>
                <c:pt idx="3">
                  <c:v>126.41</c:v>
                </c:pt>
                <c:pt idx="4">
                  <c:v>133.53</c:v>
                </c:pt>
              </c:numCache>
            </c:numRef>
          </c:val>
          <c:extLst>
            <c:ext xmlns:c16="http://schemas.microsoft.com/office/drawing/2014/chart" uri="{C3380CC4-5D6E-409C-BE32-E72D297353CC}">
              <c16:uniqueId val="{00000000-3522-4493-8844-F57E291C8B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3522-4493-8844-F57E291C8B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愛知県　豊橋市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9"/>
      <c r="D7" s="59"/>
      <c r="E7" s="59"/>
      <c r="F7" s="59"/>
      <c r="G7" s="59"/>
      <c r="H7" s="59"/>
      <c r="I7" s="58" t="s">
        <v>2</v>
      </c>
      <c r="J7" s="59"/>
      <c r="K7" s="59"/>
      <c r="L7" s="59"/>
      <c r="M7" s="59"/>
      <c r="N7" s="59"/>
      <c r="O7" s="60"/>
      <c r="P7" s="61" t="s">
        <v>3</v>
      </c>
      <c r="Q7" s="61"/>
      <c r="R7" s="61"/>
      <c r="S7" s="61"/>
      <c r="T7" s="61"/>
      <c r="U7" s="61"/>
      <c r="V7" s="61"/>
      <c r="W7" s="61" t="s">
        <v>4</v>
      </c>
      <c r="X7" s="61"/>
      <c r="Y7" s="61"/>
      <c r="Z7" s="61"/>
      <c r="AA7" s="61"/>
      <c r="AB7" s="61"/>
      <c r="AC7" s="61"/>
      <c r="AD7" s="61" t="s">
        <v>5</v>
      </c>
      <c r="AE7" s="61"/>
      <c r="AF7" s="61"/>
      <c r="AG7" s="61"/>
      <c r="AH7" s="61"/>
      <c r="AI7" s="61"/>
      <c r="AJ7" s="61"/>
      <c r="AK7" s="2"/>
      <c r="AL7" s="61" t="s">
        <v>6</v>
      </c>
      <c r="AM7" s="61"/>
      <c r="AN7" s="61"/>
      <c r="AO7" s="61"/>
      <c r="AP7" s="61"/>
      <c r="AQ7" s="61"/>
      <c r="AR7" s="61"/>
      <c r="AS7" s="61"/>
      <c r="AT7" s="58" t="s">
        <v>7</v>
      </c>
      <c r="AU7" s="59"/>
      <c r="AV7" s="59"/>
      <c r="AW7" s="59"/>
      <c r="AX7" s="59"/>
      <c r="AY7" s="59"/>
      <c r="AZ7" s="59"/>
      <c r="BA7" s="59"/>
      <c r="BB7" s="61" t="s">
        <v>8</v>
      </c>
      <c r="BC7" s="61"/>
      <c r="BD7" s="61"/>
      <c r="BE7" s="61"/>
      <c r="BF7" s="61"/>
      <c r="BG7" s="61"/>
      <c r="BH7" s="61"/>
      <c r="BI7" s="61"/>
      <c r="BJ7" s="3"/>
      <c r="BK7" s="3"/>
      <c r="BL7" s="66" t="s">
        <v>9</v>
      </c>
      <c r="BM7" s="67"/>
      <c r="BN7" s="67"/>
      <c r="BO7" s="67"/>
      <c r="BP7" s="67"/>
      <c r="BQ7" s="67"/>
      <c r="BR7" s="67"/>
      <c r="BS7" s="67"/>
      <c r="BT7" s="67"/>
      <c r="BU7" s="67"/>
      <c r="BV7" s="67"/>
      <c r="BW7" s="67"/>
      <c r="BX7" s="67"/>
      <c r="BY7" s="68"/>
    </row>
    <row r="8" spans="1:78" ht="18.75" customHeight="1" x14ac:dyDescent="0.15">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A1</v>
      </c>
      <c r="X8" s="72"/>
      <c r="Y8" s="72"/>
      <c r="Z8" s="72"/>
      <c r="AA8" s="72"/>
      <c r="AB8" s="72"/>
      <c r="AC8" s="72"/>
      <c r="AD8" s="72" t="str">
        <f>データ!$M$6</f>
        <v>自治体職員</v>
      </c>
      <c r="AE8" s="72"/>
      <c r="AF8" s="72"/>
      <c r="AG8" s="72"/>
      <c r="AH8" s="72"/>
      <c r="AI8" s="72"/>
      <c r="AJ8" s="72"/>
      <c r="AK8" s="2"/>
      <c r="AL8" s="55">
        <f>データ!$R$6</f>
        <v>370761</v>
      </c>
      <c r="AM8" s="55"/>
      <c r="AN8" s="55"/>
      <c r="AO8" s="55"/>
      <c r="AP8" s="55"/>
      <c r="AQ8" s="55"/>
      <c r="AR8" s="55"/>
      <c r="AS8" s="55"/>
      <c r="AT8" s="52">
        <f>データ!$S$6</f>
        <v>262</v>
      </c>
      <c r="AU8" s="53"/>
      <c r="AV8" s="53"/>
      <c r="AW8" s="53"/>
      <c r="AX8" s="53"/>
      <c r="AY8" s="53"/>
      <c r="AZ8" s="53"/>
      <c r="BA8" s="53"/>
      <c r="BB8" s="42">
        <f>データ!$T$6</f>
        <v>1415.12</v>
      </c>
      <c r="BC8" s="42"/>
      <c r="BD8" s="42"/>
      <c r="BE8" s="42"/>
      <c r="BF8" s="42"/>
      <c r="BG8" s="42"/>
      <c r="BH8" s="42"/>
      <c r="BI8" s="42"/>
      <c r="BJ8" s="3"/>
      <c r="BK8" s="3"/>
      <c r="BL8" s="73" t="s">
        <v>10</v>
      </c>
      <c r="BM8" s="74"/>
      <c r="BN8" s="56" t="s">
        <v>11</v>
      </c>
      <c r="BO8" s="56"/>
      <c r="BP8" s="56"/>
      <c r="BQ8" s="56"/>
      <c r="BR8" s="56"/>
      <c r="BS8" s="56"/>
      <c r="BT8" s="56"/>
      <c r="BU8" s="56"/>
      <c r="BV8" s="56"/>
      <c r="BW8" s="56"/>
      <c r="BX8" s="56"/>
      <c r="BY8" s="57"/>
    </row>
    <row r="9" spans="1:78" ht="18.75" customHeight="1" x14ac:dyDescent="0.15">
      <c r="A9" s="2"/>
      <c r="B9" s="58" t="s">
        <v>12</v>
      </c>
      <c r="C9" s="59"/>
      <c r="D9" s="59"/>
      <c r="E9" s="59"/>
      <c r="F9" s="59"/>
      <c r="G9" s="59"/>
      <c r="H9" s="59"/>
      <c r="I9" s="58" t="s">
        <v>13</v>
      </c>
      <c r="J9" s="59"/>
      <c r="K9" s="59"/>
      <c r="L9" s="59"/>
      <c r="M9" s="59"/>
      <c r="N9" s="59"/>
      <c r="O9" s="60"/>
      <c r="P9" s="61" t="s">
        <v>14</v>
      </c>
      <c r="Q9" s="61"/>
      <c r="R9" s="61"/>
      <c r="S9" s="61"/>
      <c r="T9" s="61"/>
      <c r="U9" s="61"/>
      <c r="V9" s="61"/>
      <c r="W9" s="61" t="s">
        <v>15</v>
      </c>
      <c r="X9" s="61"/>
      <c r="Y9" s="61"/>
      <c r="Z9" s="61"/>
      <c r="AA9" s="61"/>
      <c r="AB9" s="61"/>
      <c r="AC9" s="61"/>
      <c r="AD9" s="2"/>
      <c r="AE9" s="2"/>
      <c r="AF9" s="2"/>
      <c r="AG9" s="2"/>
      <c r="AH9" s="2"/>
      <c r="AI9" s="2"/>
      <c r="AJ9" s="2"/>
      <c r="AK9" s="2"/>
      <c r="AL9" s="61" t="s">
        <v>16</v>
      </c>
      <c r="AM9" s="61"/>
      <c r="AN9" s="61"/>
      <c r="AO9" s="61"/>
      <c r="AP9" s="61"/>
      <c r="AQ9" s="61"/>
      <c r="AR9" s="61"/>
      <c r="AS9" s="61"/>
      <c r="AT9" s="58" t="s">
        <v>17</v>
      </c>
      <c r="AU9" s="59"/>
      <c r="AV9" s="59"/>
      <c r="AW9" s="59"/>
      <c r="AX9" s="59"/>
      <c r="AY9" s="59"/>
      <c r="AZ9" s="59"/>
      <c r="BA9" s="59"/>
      <c r="BB9" s="61" t="s">
        <v>18</v>
      </c>
      <c r="BC9" s="61"/>
      <c r="BD9" s="61"/>
      <c r="BE9" s="61"/>
      <c r="BF9" s="61"/>
      <c r="BG9" s="61"/>
      <c r="BH9" s="61"/>
      <c r="BI9" s="61"/>
      <c r="BJ9" s="3"/>
      <c r="BK9" s="3"/>
      <c r="BL9" s="62" t="s">
        <v>19</v>
      </c>
      <c r="BM9" s="63"/>
      <c r="BN9" s="64" t="s">
        <v>20</v>
      </c>
      <c r="BO9" s="64"/>
      <c r="BP9" s="64"/>
      <c r="BQ9" s="64"/>
      <c r="BR9" s="64"/>
      <c r="BS9" s="64"/>
      <c r="BT9" s="64"/>
      <c r="BU9" s="64"/>
      <c r="BV9" s="64"/>
      <c r="BW9" s="64"/>
      <c r="BX9" s="64"/>
      <c r="BY9" s="65"/>
    </row>
    <row r="10" spans="1:78" ht="18.75" customHeight="1" x14ac:dyDescent="0.15">
      <c r="A10" s="2"/>
      <c r="B10" s="52" t="str">
        <f>データ!$N$6</f>
        <v>-</v>
      </c>
      <c r="C10" s="53"/>
      <c r="D10" s="53"/>
      <c r="E10" s="53"/>
      <c r="F10" s="53"/>
      <c r="G10" s="53"/>
      <c r="H10" s="53"/>
      <c r="I10" s="52">
        <f>データ!$O$6</f>
        <v>86.25</v>
      </c>
      <c r="J10" s="53"/>
      <c r="K10" s="53"/>
      <c r="L10" s="53"/>
      <c r="M10" s="53"/>
      <c r="N10" s="53"/>
      <c r="O10" s="54"/>
      <c r="P10" s="42">
        <f>データ!$P$6</f>
        <v>99.82</v>
      </c>
      <c r="Q10" s="42"/>
      <c r="R10" s="42"/>
      <c r="S10" s="42"/>
      <c r="T10" s="42"/>
      <c r="U10" s="42"/>
      <c r="V10" s="42"/>
      <c r="W10" s="55">
        <f>データ!$Q$6</f>
        <v>1507</v>
      </c>
      <c r="X10" s="55"/>
      <c r="Y10" s="55"/>
      <c r="Z10" s="55"/>
      <c r="AA10" s="55"/>
      <c r="AB10" s="55"/>
      <c r="AC10" s="55"/>
      <c r="AD10" s="2"/>
      <c r="AE10" s="2"/>
      <c r="AF10" s="2"/>
      <c r="AG10" s="2"/>
      <c r="AH10" s="2"/>
      <c r="AI10" s="2"/>
      <c r="AJ10" s="2"/>
      <c r="AK10" s="2"/>
      <c r="AL10" s="55">
        <f>データ!$U$6</f>
        <v>368683</v>
      </c>
      <c r="AM10" s="55"/>
      <c r="AN10" s="55"/>
      <c r="AO10" s="55"/>
      <c r="AP10" s="55"/>
      <c r="AQ10" s="55"/>
      <c r="AR10" s="55"/>
      <c r="AS10" s="55"/>
      <c r="AT10" s="52">
        <f>データ!$V$6</f>
        <v>221.03</v>
      </c>
      <c r="AU10" s="53"/>
      <c r="AV10" s="53"/>
      <c r="AW10" s="53"/>
      <c r="AX10" s="53"/>
      <c r="AY10" s="53"/>
      <c r="AZ10" s="53"/>
      <c r="BA10" s="53"/>
      <c r="BB10" s="42">
        <f>データ!$W$6</f>
        <v>1668.02</v>
      </c>
      <c r="BC10" s="42"/>
      <c r="BD10" s="42"/>
      <c r="BE10" s="42"/>
      <c r="BF10" s="42"/>
      <c r="BG10" s="42"/>
      <c r="BH10" s="42"/>
      <c r="BI10" s="42"/>
      <c r="BJ10" s="2"/>
      <c r="BK10" s="2"/>
      <c r="BL10" s="43" t="s">
        <v>21</v>
      </c>
      <c r="BM10" s="44"/>
      <c r="BN10" s="45" t="s">
        <v>22</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23</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24</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86"/>
      <c r="BN16" s="86"/>
      <c r="BO16" s="86"/>
      <c r="BP16" s="86"/>
      <c r="BQ16" s="86"/>
      <c r="BR16" s="86"/>
      <c r="BS16" s="86"/>
      <c r="BT16" s="86"/>
      <c r="BU16" s="86"/>
      <c r="BV16" s="86"/>
      <c r="BW16" s="86"/>
      <c r="BX16" s="86"/>
      <c r="BY16" s="86"/>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6"/>
      <c r="BN17" s="86"/>
      <c r="BO17" s="86"/>
      <c r="BP17" s="86"/>
      <c r="BQ17" s="86"/>
      <c r="BR17" s="86"/>
      <c r="BS17" s="86"/>
      <c r="BT17" s="86"/>
      <c r="BU17" s="86"/>
      <c r="BV17" s="86"/>
      <c r="BW17" s="86"/>
      <c r="BX17" s="86"/>
      <c r="BY17" s="86"/>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6"/>
      <c r="BN18" s="86"/>
      <c r="BO18" s="86"/>
      <c r="BP18" s="86"/>
      <c r="BQ18" s="86"/>
      <c r="BR18" s="86"/>
      <c r="BS18" s="86"/>
      <c r="BT18" s="86"/>
      <c r="BU18" s="86"/>
      <c r="BV18" s="86"/>
      <c r="BW18" s="86"/>
      <c r="BX18" s="86"/>
      <c r="BY18" s="86"/>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6"/>
      <c r="BN19" s="86"/>
      <c r="BO19" s="86"/>
      <c r="BP19" s="86"/>
      <c r="BQ19" s="86"/>
      <c r="BR19" s="86"/>
      <c r="BS19" s="86"/>
      <c r="BT19" s="86"/>
      <c r="BU19" s="86"/>
      <c r="BV19" s="86"/>
      <c r="BW19" s="86"/>
      <c r="BX19" s="86"/>
      <c r="BY19" s="86"/>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6"/>
      <c r="BN20" s="86"/>
      <c r="BO20" s="86"/>
      <c r="BP20" s="86"/>
      <c r="BQ20" s="86"/>
      <c r="BR20" s="86"/>
      <c r="BS20" s="86"/>
      <c r="BT20" s="86"/>
      <c r="BU20" s="86"/>
      <c r="BV20" s="86"/>
      <c r="BW20" s="86"/>
      <c r="BX20" s="86"/>
      <c r="BY20" s="86"/>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6"/>
      <c r="BN21" s="86"/>
      <c r="BO21" s="86"/>
      <c r="BP21" s="86"/>
      <c r="BQ21" s="86"/>
      <c r="BR21" s="86"/>
      <c r="BS21" s="86"/>
      <c r="BT21" s="86"/>
      <c r="BU21" s="86"/>
      <c r="BV21" s="86"/>
      <c r="BW21" s="86"/>
      <c r="BX21" s="86"/>
      <c r="BY21" s="86"/>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6"/>
      <c r="BN22" s="86"/>
      <c r="BO22" s="86"/>
      <c r="BP22" s="86"/>
      <c r="BQ22" s="86"/>
      <c r="BR22" s="86"/>
      <c r="BS22" s="86"/>
      <c r="BT22" s="86"/>
      <c r="BU22" s="86"/>
      <c r="BV22" s="86"/>
      <c r="BW22" s="86"/>
      <c r="BX22" s="86"/>
      <c r="BY22" s="86"/>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6"/>
      <c r="BN23" s="86"/>
      <c r="BO23" s="86"/>
      <c r="BP23" s="86"/>
      <c r="BQ23" s="86"/>
      <c r="BR23" s="86"/>
      <c r="BS23" s="86"/>
      <c r="BT23" s="86"/>
      <c r="BU23" s="86"/>
      <c r="BV23" s="86"/>
      <c r="BW23" s="86"/>
      <c r="BX23" s="86"/>
      <c r="BY23" s="86"/>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6"/>
      <c r="BN24" s="86"/>
      <c r="BO24" s="86"/>
      <c r="BP24" s="86"/>
      <c r="BQ24" s="86"/>
      <c r="BR24" s="86"/>
      <c r="BS24" s="86"/>
      <c r="BT24" s="86"/>
      <c r="BU24" s="86"/>
      <c r="BV24" s="86"/>
      <c r="BW24" s="86"/>
      <c r="BX24" s="86"/>
      <c r="BY24" s="86"/>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6"/>
      <c r="BN25" s="86"/>
      <c r="BO25" s="86"/>
      <c r="BP25" s="86"/>
      <c r="BQ25" s="86"/>
      <c r="BR25" s="86"/>
      <c r="BS25" s="86"/>
      <c r="BT25" s="86"/>
      <c r="BU25" s="86"/>
      <c r="BV25" s="86"/>
      <c r="BW25" s="86"/>
      <c r="BX25" s="86"/>
      <c r="BY25" s="86"/>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6"/>
      <c r="BN26" s="86"/>
      <c r="BO26" s="86"/>
      <c r="BP26" s="86"/>
      <c r="BQ26" s="86"/>
      <c r="BR26" s="86"/>
      <c r="BS26" s="86"/>
      <c r="BT26" s="86"/>
      <c r="BU26" s="86"/>
      <c r="BV26" s="86"/>
      <c r="BW26" s="86"/>
      <c r="BX26" s="86"/>
      <c r="BY26" s="86"/>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6"/>
      <c r="BN27" s="86"/>
      <c r="BO27" s="86"/>
      <c r="BP27" s="86"/>
      <c r="BQ27" s="86"/>
      <c r="BR27" s="86"/>
      <c r="BS27" s="86"/>
      <c r="BT27" s="86"/>
      <c r="BU27" s="86"/>
      <c r="BV27" s="86"/>
      <c r="BW27" s="86"/>
      <c r="BX27" s="86"/>
      <c r="BY27" s="86"/>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6"/>
      <c r="BN28" s="86"/>
      <c r="BO28" s="86"/>
      <c r="BP28" s="86"/>
      <c r="BQ28" s="86"/>
      <c r="BR28" s="86"/>
      <c r="BS28" s="86"/>
      <c r="BT28" s="86"/>
      <c r="BU28" s="86"/>
      <c r="BV28" s="86"/>
      <c r="BW28" s="86"/>
      <c r="BX28" s="86"/>
      <c r="BY28" s="86"/>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6"/>
      <c r="BN29" s="86"/>
      <c r="BO29" s="86"/>
      <c r="BP29" s="86"/>
      <c r="BQ29" s="86"/>
      <c r="BR29" s="86"/>
      <c r="BS29" s="86"/>
      <c r="BT29" s="86"/>
      <c r="BU29" s="86"/>
      <c r="BV29" s="86"/>
      <c r="BW29" s="86"/>
      <c r="BX29" s="86"/>
      <c r="BY29" s="86"/>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6"/>
      <c r="BN30" s="86"/>
      <c r="BO30" s="86"/>
      <c r="BP30" s="86"/>
      <c r="BQ30" s="86"/>
      <c r="BR30" s="86"/>
      <c r="BS30" s="86"/>
      <c r="BT30" s="86"/>
      <c r="BU30" s="86"/>
      <c r="BV30" s="86"/>
      <c r="BW30" s="86"/>
      <c r="BX30" s="86"/>
      <c r="BY30" s="86"/>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6"/>
      <c r="BN31" s="86"/>
      <c r="BO31" s="86"/>
      <c r="BP31" s="86"/>
      <c r="BQ31" s="86"/>
      <c r="BR31" s="86"/>
      <c r="BS31" s="86"/>
      <c r="BT31" s="86"/>
      <c r="BU31" s="86"/>
      <c r="BV31" s="86"/>
      <c r="BW31" s="86"/>
      <c r="BX31" s="86"/>
      <c r="BY31" s="86"/>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6"/>
      <c r="BN32" s="86"/>
      <c r="BO32" s="86"/>
      <c r="BP32" s="86"/>
      <c r="BQ32" s="86"/>
      <c r="BR32" s="86"/>
      <c r="BS32" s="86"/>
      <c r="BT32" s="86"/>
      <c r="BU32" s="86"/>
      <c r="BV32" s="86"/>
      <c r="BW32" s="86"/>
      <c r="BX32" s="86"/>
      <c r="BY32" s="86"/>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6"/>
      <c r="BN33" s="86"/>
      <c r="BO33" s="86"/>
      <c r="BP33" s="86"/>
      <c r="BQ33" s="86"/>
      <c r="BR33" s="86"/>
      <c r="BS33" s="86"/>
      <c r="BT33" s="86"/>
      <c r="BU33" s="86"/>
      <c r="BV33" s="86"/>
      <c r="BW33" s="86"/>
      <c r="BX33" s="86"/>
      <c r="BY33" s="86"/>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6"/>
      <c r="BN34" s="86"/>
      <c r="BO34" s="86"/>
      <c r="BP34" s="86"/>
      <c r="BQ34" s="86"/>
      <c r="BR34" s="86"/>
      <c r="BS34" s="86"/>
      <c r="BT34" s="86"/>
      <c r="BU34" s="86"/>
      <c r="BV34" s="86"/>
      <c r="BW34" s="86"/>
      <c r="BX34" s="86"/>
      <c r="BY34" s="86"/>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6"/>
      <c r="BN35" s="86"/>
      <c r="BO35" s="86"/>
      <c r="BP35" s="86"/>
      <c r="BQ35" s="86"/>
      <c r="BR35" s="86"/>
      <c r="BS35" s="86"/>
      <c r="BT35" s="86"/>
      <c r="BU35" s="86"/>
      <c r="BV35" s="86"/>
      <c r="BW35" s="86"/>
      <c r="BX35" s="86"/>
      <c r="BY35" s="86"/>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6"/>
      <c r="BN36" s="86"/>
      <c r="BO36" s="86"/>
      <c r="BP36" s="86"/>
      <c r="BQ36" s="86"/>
      <c r="BR36" s="86"/>
      <c r="BS36" s="86"/>
      <c r="BT36" s="86"/>
      <c r="BU36" s="86"/>
      <c r="BV36" s="86"/>
      <c r="BW36" s="86"/>
      <c r="BX36" s="86"/>
      <c r="BY36" s="86"/>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6"/>
      <c r="BN37" s="86"/>
      <c r="BO37" s="86"/>
      <c r="BP37" s="86"/>
      <c r="BQ37" s="86"/>
      <c r="BR37" s="86"/>
      <c r="BS37" s="86"/>
      <c r="BT37" s="86"/>
      <c r="BU37" s="86"/>
      <c r="BV37" s="86"/>
      <c r="BW37" s="86"/>
      <c r="BX37" s="86"/>
      <c r="BY37" s="86"/>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6"/>
      <c r="BN38" s="86"/>
      <c r="BO38" s="86"/>
      <c r="BP38" s="86"/>
      <c r="BQ38" s="86"/>
      <c r="BR38" s="86"/>
      <c r="BS38" s="86"/>
      <c r="BT38" s="86"/>
      <c r="BU38" s="86"/>
      <c r="BV38" s="86"/>
      <c r="BW38" s="86"/>
      <c r="BX38" s="86"/>
      <c r="BY38" s="86"/>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6"/>
      <c r="BN39" s="86"/>
      <c r="BO39" s="86"/>
      <c r="BP39" s="86"/>
      <c r="BQ39" s="86"/>
      <c r="BR39" s="86"/>
      <c r="BS39" s="86"/>
      <c r="BT39" s="86"/>
      <c r="BU39" s="86"/>
      <c r="BV39" s="86"/>
      <c r="BW39" s="86"/>
      <c r="BX39" s="86"/>
      <c r="BY39" s="86"/>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6"/>
      <c r="BN40" s="86"/>
      <c r="BO40" s="86"/>
      <c r="BP40" s="86"/>
      <c r="BQ40" s="86"/>
      <c r="BR40" s="86"/>
      <c r="BS40" s="86"/>
      <c r="BT40" s="86"/>
      <c r="BU40" s="86"/>
      <c r="BV40" s="86"/>
      <c r="BW40" s="86"/>
      <c r="BX40" s="86"/>
      <c r="BY40" s="86"/>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6"/>
      <c r="BN41" s="86"/>
      <c r="BO41" s="86"/>
      <c r="BP41" s="86"/>
      <c r="BQ41" s="86"/>
      <c r="BR41" s="86"/>
      <c r="BS41" s="86"/>
      <c r="BT41" s="86"/>
      <c r="BU41" s="86"/>
      <c r="BV41" s="86"/>
      <c r="BW41" s="86"/>
      <c r="BX41" s="86"/>
      <c r="BY41" s="86"/>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6"/>
      <c r="BN42" s="86"/>
      <c r="BO42" s="86"/>
      <c r="BP42" s="86"/>
      <c r="BQ42" s="86"/>
      <c r="BR42" s="86"/>
      <c r="BS42" s="86"/>
      <c r="BT42" s="86"/>
      <c r="BU42" s="86"/>
      <c r="BV42" s="86"/>
      <c r="BW42" s="86"/>
      <c r="BX42" s="86"/>
      <c r="BY42" s="86"/>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6"/>
      <c r="BN43" s="86"/>
      <c r="BO43" s="86"/>
      <c r="BP43" s="86"/>
      <c r="BQ43" s="86"/>
      <c r="BR43" s="86"/>
      <c r="BS43" s="86"/>
      <c r="BT43" s="86"/>
      <c r="BU43" s="86"/>
      <c r="BV43" s="86"/>
      <c r="BW43" s="86"/>
      <c r="BX43" s="86"/>
      <c r="BY43" s="86"/>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6"/>
      <c r="BN44" s="86"/>
      <c r="BO44" s="86"/>
      <c r="BP44" s="86"/>
      <c r="BQ44" s="86"/>
      <c r="BR44" s="86"/>
      <c r="BS44" s="86"/>
      <c r="BT44" s="86"/>
      <c r="BU44" s="86"/>
      <c r="BV44" s="86"/>
      <c r="BW44" s="86"/>
      <c r="BX44" s="86"/>
      <c r="BY44" s="86"/>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7"/>
      <c r="BM60" s="88"/>
      <c r="BN60" s="88"/>
      <c r="BO60" s="88"/>
      <c r="BP60" s="88"/>
      <c r="BQ60" s="88"/>
      <c r="BR60" s="88"/>
      <c r="BS60" s="88"/>
      <c r="BT60" s="88"/>
      <c r="BU60" s="88"/>
      <c r="BV60" s="88"/>
      <c r="BW60" s="88"/>
      <c r="BX60" s="88"/>
      <c r="BY60" s="88"/>
      <c r="BZ60" s="89"/>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113</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3BqhCY0bFXquTuRk1Fz3hLrdIAe6hPwXZOkXQ7CXYc79c5ZiYMBI9HQoW2nZdhPNFBFKzrA26DdvrgaTzRVs6Q==" saltValue="0tWsBrzCUWOrE2xeEbAN4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232017</v>
      </c>
      <c r="D6" s="20">
        <f t="shared" si="3"/>
        <v>46</v>
      </c>
      <c r="E6" s="20">
        <f t="shared" si="3"/>
        <v>1</v>
      </c>
      <c r="F6" s="20">
        <f t="shared" si="3"/>
        <v>0</v>
      </c>
      <c r="G6" s="20">
        <f t="shared" si="3"/>
        <v>1</v>
      </c>
      <c r="H6" s="20" t="str">
        <f t="shared" si="3"/>
        <v>愛知県　豊橋市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86.25</v>
      </c>
      <c r="P6" s="21">
        <f t="shared" si="3"/>
        <v>99.82</v>
      </c>
      <c r="Q6" s="21">
        <f t="shared" si="3"/>
        <v>1507</v>
      </c>
      <c r="R6" s="21">
        <f t="shared" si="3"/>
        <v>370761</v>
      </c>
      <c r="S6" s="21">
        <f t="shared" si="3"/>
        <v>262</v>
      </c>
      <c r="T6" s="21">
        <f t="shared" si="3"/>
        <v>1415.12</v>
      </c>
      <c r="U6" s="21">
        <f t="shared" si="3"/>
        <v>368683</v>
      </c>
      <c r="V6" s="21">
        <f t="shared" si="3"/>
        <v>221.03</v>
      </c>
      <c r="W6" s="21">
        <f t="shared" si="3"/>
        <v>1668.02</v>
      </c>
      <c r="X6" s="22">
        <f>IF(X7="",NA(),X7)</f>
        <v>110.87</v>
      </c>
      <c r="Y6" s="22">
        <f t="shared" ref="Y6:AG6" si="4">IF(Y7="",NA(),Y7)</f>
        <v>110.71</v>
      </c>
      <c r="Z6" s="22">
        <f t="shared" si="4"/>
        <v>108.01</v>
      </c>
      <c r="AA6" s="22">
        <f t="shared" si="4"/>
        <v>107.53</v>
      </c>
      <c r="AB6" s="22">
        <f t="shared" si="4"/>
        <v>103.56</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259.85000000000002</v>
      </c>
      <c r="AU6" s="22">
        <f t="shared" ref="AU6:BC6" si="6">IF(AU7="",NA(),AU7)</f>
        <v>267.02</v>
      </c>
      <c r="AV6" s="22">
        <f t="shared" si="6"/>
        <v>295.7</v>
      </c>
      <c r="AW6" s="22">
        <f t="shared" si="6"/>
        <v>303.87</v>
      </c>
      <c r="AX6" s="22">
        <f t="shared" si="6"/>
        <v>222.58</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90.05</v>
      </c>
      <c r="BF6" s="22">
        <f t="shared" ref="BF6:BN6" si="7">IF(BF7="",NA(),BF7)</f>
        <v>90.76</v>
      </c>
      <c r="BG6" s="22">
        <f t="shared" si="7"/>
        <v>91.81</v>
      </c>
      <c r="BH6" s="22">
        <f t="shared" si="7"/>
        <v>91.97</v>
      </c>
      <c r="BI6" s="22">
        <f t="shared" si="7"/>
        <v>91.43</v>
      </c>
      <c r="BJ6" s="22">
        <f t="shared" si="7"/>
        <v>255.12</v>
      </c>
      <c r="BK6" s="22">
        <f t="shared" si="7"/>
        <v>254.19</v>
      </c>
      <c r="BL6" s="22">
        <f t="shared" si="7"/>
        <v>259.56</v>
      </c>
      <c r="BM6" s="22">
        <f t="shared" si="7"/>
        <v>248.92</v>
      </c>
      <c r="BN6" s="22">
        <f t="shared" si="7"/>
        <v>251.26</v>
      </c>
      <c r="BO6" s="21" t="str">
        <f>IF(BO7="","",IF(BO7="-","【-】","【"&amp;SUBSTITUTE(TEXT(BO7,"#,##0.00"),"-","△")&amp;"】"))</f>
        <v>【268.07】</v>
      </c>
      <c r="BP6" s="22">
        <f>IF(BP7="",NA(),BP7)</f>
        <v>111.6</v>
      </c>
      <c r="BQ6" s="22">
        <f t="shared" ref="BQ6:BY6" si="8">IF(BQ7="",NA(),BQ7)</f>
        <v>111.33</v>
      </c>
      <c r="BR6" s="22">
        <f t="shared" si="8"/>
        <v>108.38</v>
      </c>
      <c r="BS6" s="22">
        <f t="shared" si="8"/>
        <v>107.57</v>
      </c>
      <c r="BT6" s="22">
        <f t="shared" si="8"/>
        <v>103.06</v>
      </c>
      <c r="BU6" s="22">
        <f t="shared" si="8"/>
        <v>109.12</v>
      </c>
      <c r="BV6" s="22">
        <f t="shared" si="8"/>
        <v>107.42</v>
      </c>
      <c r="BW6" s="22">
        <f t="shared" si="8"/>
        <v>105.07</v>
      </c>
      <c r="BX6" s="22">
        <f t="shared" si="8"/>
        <v>107.54</v>
      </c>
      <c r="BY6" s="22">
        <f t="shared" si="8"/>
        <v>101.93</v>
      </c>
      <c r="BZ6" s="21" t="str">
        <f>IF(BZ7="","",IF(BZ7="-","【-】","【"&amp;SUBSTITUTE(TEXT(BZ7,"#,##0.00"),"-","△")&amp;"】"))</f>
        <v>【97.47】</v>
      </c>
      <c r="CA6" s="22">
        <f>IF(CA7="",NA(),CA7)</f>
        <v>122.95</v>
      </c>
      <c r="CB6" s="22">
        <f t="shared" ref="CB6:CJ6" si="9">IF(CB7="",NA(),CB7)</f>
        <v>123.56</v>
      </c>
      <c r="CC6" s="22">
        <f t="shared" si="9"/>
        <v>124.16</v>
      </c>
      <c r="CD6" s="22">
        <f t="shared" si="9"/>
        <v>126.41</v>
      </c>
      <c r="CE6" s="22">
        <f t="shared" si="9"/>
        <v>133.53</v>
      </c>
      <c r="CF6" s="22">
        <f t="shared" si="9"/>
        <v>153.88</v>
      </c>
      <c r="CG6" s="22">
        <f t="shared" si="9"/>
        <v>157.19</v>
      </c>
      <c r="CH6" s="22">
        <f t="shared" si="9"/>
        <v>153.71</v>
      </c>
      <c r="CI6" s="22">
        <f t="shared" si="9"/>
        <v>155.9</v>
      </c>
      <c r="CJ6" s="22">
        <f t="shared" si="9"/>
        <v>162.47</v>
      </c>
      <c r="CK6" s="21" t="str">
        <f>IF(CK7="","",IF(CK7="-","【-】","【"&amp;SUBSTITUTE(TEXT(CK7,"#,##0.00"),"-","△")&amp;"】"))</f>
        <v>【174.75】</v>
      </c>
      <c r="CL6" s="22">
        <f>IF(CL7="",NA(),CL7)</f>
        <v>81.3</v>
      </c>
      <c r="CM6" s="22">
        <f t="shared" ref="CM6:CU6" si="10">IF(CM7="",NA(),CM7)</f>
        <v>80.27</v>
      </c>
      <c r="CN6" s="22">
        <f t="shared" si="10"/>
        <v>81.73</v>
      </c>
      <c r="CO6" s="22">
        <f t="shared" si="10"/>
        <v>80.64</v>
      </c>
      <c r="CP6" s="22">
        <f t="shared" si="10"/>
        <v>79.569999999999993</v>
      </c>
      <c r="CQ6" s="22">
        <f t="shared" si="10"/>
        <v>63.53</v>
      </c>
      <c r="CR6" s="22">
        <f t="shared" si="10"/>
        <v>63.16</v>
      </c>
      <c r="CS6" s="22">
        <f t="shared" si="10"/>
        <v>64.41</v>
      </c>
      <c r="CT6" s="22">
        <f t="shared" si="10"/>
        <v>64.11</v>
      </c>
      <c r="CU6" s="22">
        <f t="shared" si="10"/>
        <v>63.81</v>
      </c>
      <c r="CV6" s="21" t="str">
        <f>IF(CV7="","",IF(CV7="-","【-】","【"&amp;SUBSTITUTE(TEXT(CV7,"#,##0.00"),"-","△")&amp;"】"))</f>
        <v>【59.97】</v>
      </c>
      <c r="CW6" s="22">
        <f>IF(CW7="",NA(),CW7)</f>
        <v>93.08</v>
      </c>
      <c r="CX6" s="22">
        <f t="shared" ref="CX6:DF6" si="11">IF(CX7="",NA(),CX7)</f>
        <v>93.1</v>
      </c>
      <c r="CY6" s="22">
        <f t="shared" si="11"/>
        <v>93.1</v>
      </c>
      <c r="CZ6" s="22">
        <f t="shared" si="11"/>
        <v>93.09</v>
      </c>
      <c r="DA6" s="22">
        <f t="shared" si="11"/>
        <v>93.02</v>
      </c>
      <c r="DB6" s="22">
        <f t="shared" si="11"/>
        <v>91.58</v>
      </c>
      <c r="DC6" s="22">
        <f t="shared" si="11"/>
        <v>91.48</v>
      </c>
      <c r="DD6" s="22">
        <f t="shared" si="11"/>
        <v>91.64</v>
      </c>
      <c r="DE6" s="22">
        <f t="shared" si="11"/>
        <v>92.09</v>
      </c>
      <c r="DF6" s="22">
        <f t="shared" si="11"/>
        <v>91.76</v>
      </c>
      <c r="DG6" s="21" t="str">
        <f>IF(DG7="","",IF(DG7="-","【-】","【"&amp;SUBSTITUTE(TEXT(DG7,"#,##0.00"),"-","△")&amp;"】"))</f>
        <v>【89.76】</v>
      </c>
      <c r="DH6" s="22">
        <f>IF(DH7="",NA(),DH7)</f>
        <v>53.22</v>
      </c>
      <c r="DI6" s="22">
        <f t="shared" ref="DI6:DQ6" si="12">IF(DI7="",NA(),DI7)</f>
        <v>53.35</v>
      </c>
      <c r="DJ6" s="22">
        <f t="shared" si="12"/>
        <v>53.61</v>
      </c>
      <c r="DK6" s="22">
        <f t="shared" si="12"/>
        <v>54.68</v>
      </c>
      <c r="DL6" s="22">
        <f t="shared" si="12"/>
        <v>55.04</v>
      </c>
      <c r="DM6" s="22">
        <f t="shared" si="12"/>
        <v>50.41</v>
      </c>
      <c r="DN6" s="22">
        <f t="shared" si="12"/>
        <v>51.13</v>
      </c>
      <c r="DO6" s="22">
        <f t="shared" si="12"/>
        <v>51.62</v>
      </c>
      <c r="DP6" s="22">
        <f t="shared" si="12"/>
        <v>52.16</v>
      </c>
      <c r="DQ6" s="22">
        <f t="shared" si="12"/>
        <v>52.59</v>
      </c>
      <c r="DR6" s="21" t="str">
        <f>IF(DR7="","",IF(DR7="-","【-】","【"&amp;SUBSTITUTE(TEXT(DR7,"#,##0.00"),"-","△")&amp;"】"))</f>
        <v>【51.51】</v>
      </c>
      <c r="DS6" s="22">
        <f>IF(DS7="",NA(),DS7)</f>
        <v>24.29</v>
      </c>
      <c r="DT6" s="22">
        <f t="shared" ref="DT6:EB6" si="13">IF(DT7="",NA(),DT7)</f>
        <v>25.58</v>
      </c>
      <c r="DU6" s="22">
        <f t="shared" si="13"/>
        <v>29.49</v>
      </c>
      <c r="DV6" s="22">
        <f t="shared" si="13"/>
        <v>31.68</v>
      </c>
      <c r="DW6" s="22">
        <f t="shared" si="13"/>
        <v>34.42</v>
      </c>
      <c r="DX6" s="22">
        <f t="shared" si="13"/>
        <v>20.36</v>
      </c>
      <c r="DY6" s="22">
        <f t="shared" si="13"/>
        <v>22.41</v>
      </c>
      <c r="DZ6" s="22">
        <f t="shared" si="13"/>
        <v>23.68</v>
      </c>
      <c r="EA6" s="22">
        <f t="shared" si="13"/>
        <v>25.76</v>
      </c>
      <c r="EB6" s="22">
        <f t="shared" si="13"/>
        <v>27.51</v>
      </c>
      <c r="EC6" s="21" t="str">
        <f>IF(EC7="","",IF(EC7="-","【-】","【"&amp;SUBSTITUTE(TEXT(EC7,"#,##0.00"),"-","△")&amp;"】"))</f>
        <v>【23.75】</v>
      </c>
      <c r="ED6" s="22">
        <f>IF(ED7="",NA(),ED7)</f>
        <v>0.45</v>
      </c>
      <c r="EE6" s="22">
        <f t="shared" ref="EE6:EM6" si="14">IF(EE7="",NA(),EE7)</f>
        <v>0.33</v>
      </c>
      <c r="EF6" s="22">
        <f t="shared" si="14"/>
        <v>0.5</v>
      </c>
      <c r="EG6" s="22">
        <f t="shared" si="14"/>
        <v>0.57999999999999996</v>
      </c>
      <c r="EH6" s="22">
        <f t="shared" si="14"/>
        <v>0.54</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15">
      <c r="A7" s="15"/>
      <c r="B7" s="24">
        <v>2022</v>
      </c>
      <c r="C7" s="24">
        <v>232017</v>
      </c>
      <c r="D7" s="24">
        <v>46</v>
      </c>
      <c r="E7" s="24">
        <v>1</v>
      </c>
      <c r="F7" s="24">
        <v>0</v>
      </c>
      <c r="G7" s="24">
        <v>1</v>
      </c>
      <c r="H7" s="24" t="s">
        <v>93</v>
      </c>
      <c r="I7" s="24" t="s">
        <v>94</v>
      </c>
      <c r="J7" s="24" t="s">
        <v>95</v>
      </c>
      <c r="K7" s="24" t="s">
        <v>96</v>
      </c>
      <c r="L7" s="24" t="s">
        <v>97</v>
      </c>
      <c r="M7" s="24" t="s">
        <v>98</v>
      </c>
      <c r="N7" s="25" t="s">
        <v>99</v>
      </c>
      <c r="O7" s="25">
        <v>86.25</v>
      </c>
      <c r="P7" s="25">
        <v>99.82</v>
      </c>
      <c r="Q7" s="25">
        <v>1507</v>
      </c>
      <c r="R7" s="25">
        <v>370761</v>
      </c>
      <c r="S7" s="25">
        <v>262</v>
      </c>
      <c r="T7" s="25">
        <v>1415.12</v>
      </c>
      <c r="U7" s="25">
        <v>368683</v>
      </c>
      <c r="V7" s="25">
        <v>221.03</v>
      </c>
      <c r="W7" s="25">
        <v>1668.02</v>
      </c>
      <c r="X7" s="25">
        <v>110.87</v>
      </c>
      <c r="Y7" s="25">
        <v>110.71</v>
      </c>
      <c r="Z7" s="25">
        <v>108.01</v>
      </c>
      <c r="AA7" s="25">
        <v>107.53</v>
      </c>
      <c r="AB7" s="25">
        <v>103.56</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259.85000000000002</v>
      </c>
      <c r="AU7" s="25">
        <v>267.02</v>
      </c>
      <c r="AV7" s="25">
        <v>295.7</v>
      </c>
      <c r="AW7" s="25">
        <v>303.87</v>
      </c>
      <c r="AX7" s="25">
        <v>222.58</v>
      </c>
      <c r="AY7" s="25">
        <v>258.22000000000003</v>
      </c>
      <c r="AZ7" s="25">
        <v>250.03</v>
      </c>
      <c r="BA7" s="25">
        <v>239.45</v>
      </c>
      <c r="BB7" s="25">
        <v>246.01</v>
      </c>
      <c r="BC7" s="25">
        <v>228.89</v>
      </c>
      <c r="BD7" s="25">
        <v>252.29</v>
      </c>
      <c r="BE7" s="25">
        <v>90.05</v>
      </c>
      <c r="BF7" s="25">
        <v>90.76</v>
      </c>
      <c r="BG7" s="25">
        <v>91.81</v>
      </c>
      <c r="BH7" s="25">
        <v>91.97</v>
      </c>
      <c r="BI7" s="25">
        <v>91.43</v>
      </c>
      <c r="BJ7" s="25">
        <v>255.12</v>
      </c>
      <c r="BK7" s="25">
        <v>254.19</v>
      </c>
      <c r="BL7" s="25">
        <v>259.56</v>
      </c>
      <c r="BM7" s="25">
        <v>248.92</v>
      </c>
      <c r="BN7" s="25">
        <v>251.26</v>
      </c>
      <c r="BO7" s="25">
        <v>268.07</v>
      </c>
      <c r="BP7" s="25">
        <v>111.6</v>
      </c>
      <c r="BQ7" s="25">
        <v>111.33</v>
      </c>
      <c r="BR7" s="25">
        <v>108.38</v>
      </c>
      <c r="BS7" s="25">
        <v>107.57</v>
      </c>
      <c r="BT7" s="25">
        <v>103.06</v>
      </c>
      <c r="BU7" s="25">
        <v>109.12</v>
      </c>
      <c r="BV7" s="25">
        <v>107.42</v>
      </c>
      <c r="BW7" s="25">
        <v>105.07</v>
      </c>
      <c r="BX7" s="25">
        <v>107.54</v>
      </c>
      <c r="BY7" s="25">
        <v>101.93</v>
      </c>
      <c r="BZ7" s="25">
        <v>97.47</v>
      </c>
      <c r="CA7" s="25">
        <v>122.95</v>
      </c>
      <c r="CB7" s="25">
        <v>123.56</v>
      </c>
      <c r="CC7" s="25">
        <v>124.16</v>
      </c>
      <c r="CD7" s="25">
        <v>126.41</v>
      </c>
      <c r="CE7" s="25">
        <v>133.53</v>
      </c>
      <c r="CF7" s="25">
        <v>153.88</v>
      </c>
      <c r="CG7" s="25">
        <v>157.19</v>
      </c>
      <c r="CH7" s="25">
        <v>153.71</v>
      </c>
      <c r="CI7" s="25">
        <v>155.9</v>
      </c>
      <c r="CJ7" s="25">
        <v>162.47</v>
      </c>
      <c r="CK7" s="25">
        <v>174.75</v>
      </c>
      <c r="CL7" s="25">
        <v>81.3</v>
      </c>
      <c r="CM7" s="25">
        <v>80.27</v>
      </c>
      <c r="CN7" s="25">
        <v>81.73</v>
      </c>
      <c r="CO7" s="25">
        <v>80.64</v>
      </c>
      <c r="CP7" s="25">
        <v>79.569999999999993</v>
      </c>
      <c r="CQ7" s="25">
        <v>63.53</v>
      </c>
      <c r="CR7" s="25">
        <v>63.16</v>
      </c>
      <c r="CS7" s="25">
        <v>64.41</v>
      </c>
      <c r="CT7" s="25">
        <v>64.11</v>
      </c>
      <c r="CU7" s="25">
        <v>63.81</v>
      </c>
      <c r="CV7" s="25">
        <v>59.97</v>
      </c>
      <c r="CW7" s="25">
        <v>93.08</v>
      </c>
      <c r="CX7" s="25">
        <v>93.1</v>
      </c>
      <c r="CY7" s="25">
        <v>93.1</v>
      </c>
      <c r="CZ7" s="25">
        <v>93.09</v>
      </c>
      <c r="DA7" s="25">
        <v>93.02</v>
      </c>
      <c r="DB7" s="25">
        <v>91.58</v>
      </c>
      <c r="DC7" s="25">
        <v>91.48</v>
      </c>
      <c r="DD7" s="25">
        <v>91.64</v>
      </c>
      <c r="DE7" s="25">
        <v>92.09</v>
      </c>
      <c r="DF7" s="25">
        <v>91.76</v>
      </c>
      <c r="DG7" s="25">
        <v>89.76</v>
      </c>
      <c r="DH7" s="25">
        <v>53.22</v>
      </c>
      <c r="DI7" s="25">
        <v>53.35</v>
      </c>
      <c r="DJ7" s="25">
        <v>53.61</v>
      </c>
      <c r="DK7" s="25">
        <v>54.68</v>
      </c>
      <c r="DL7" s="25">
        <v>55.04</v>
      </c>
      <c r="DM7" s="25">
        <v>50.41</v>
      </c>
      <c r="DN7" s="25">
        <v>51.13</v>
      </c>
      <c r="DO7" s="25">
        <v>51.62</v>
      </c>
      <c r="DP7" s="25">
        <v>52.16</v>
      </c>
      <c r="DQ7" s="25">
        <v>52.59</v>
      </c>
      <c r="DR7" s="25">
        <v>51.51</v>
      </c>
      <c r="DS7" s="25">
        <v>24.29</v>
      </c>
      <c r="DT7" s="25">
        <v>25.58</v>
      </c>
      <c r="DU7" s="25">
        <v>29.49</v>
      </c>
      <c r="DV7" s="25">
        <v>31.68</v>
      </c>
      <c r="DW7" s="25">
        <v>34.42</v>
      </c>
      <c r="DX7" s="25">
        <v>20.36</v>
      </c>
      <c r="DY7" s="25">
        <v>22.41</v>
      </c>
      <c r="DZ7" s="25">
        <v>23.68</v>
      </c>
      <c r="EA7" s="25">
        <v>25.76</v>
      </c>
      <c r="EB7" s="25">
        <v>27.51</v>
      </c>
      <c r="EC7" s="25">
        <v>23.75</v>
      </c>
      <c r="ED7" s="25">
        <v>0.45</v>
      </c>
      <c r="EE7" s="25">
        <v>0.33</v>
      </c>
      <c r="EF7" s="25">
        <v>0.5</v>
      </c>
      <c r="EG7" s="25">
        <v>0.57999999999999996</v>
      </c>
      <c r="EH7" s="25">
        <v>0.54</v>
      </c>
      <c r="EI7" s="25">
        <v>0.75</v>
      </c>
      <c r="EJ7" s="25">
        <v>0.73</v>
      </c>
      <c r="EK7" s="25">
        <v>0.79</v>
      </c>
      <c r="EL7" s="25">
        <v>0.75</v>
      </c>
      <c r="EM7" s="25">
        <v>0.78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2023-12-05T00:55:32Z</dcterms:created>
  <dcterms:modified xsi:type="dcterms:W3CDTF">2024-01-23T08:01:44Z</dcterms:modified>
  <cp:category/>
</cp:coreProperties>
</file>