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02　豊橋市\下水道事業（公下、特環、農集）○\"/>
    </mc:Choice>
  </mc:AlternateContent>
  <xr:revisionPtr revIDLastSave="0" documentId="13_ncr:1_{3E8179AE-9021-4688-AABF-67DE5BA022F6}" xr6:coauthVersionLast="47" xr6:coauthVersionMax="47" xr10:uidLastSave="{00000000-0000-0000-0000-000000000000}"/>
  <workbookProtection workbookAlgorithmName="SHA-512" workbookHashValue="9DTqaOt4LHW5Y29uHuwo8+rqXnuWlpWFcVrInFtM1REM0jbhA382yf7eLZ+gT7GS3hmqK2DFS4WgJ60nH9oa9g==" workbookSaltValue="cNSaZXK5s+Mb6n6KFSrdM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E85" i="4"/>
  <c r="BB10" i="4"/>
  <c r="AT10" i="4"/>
  <c r="W10" i="4"/>
  <c r="P10" i="4"/>
  <c r="I10" i="4"/>
  <c r="AT8" i="4"/>
  <c r="AD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<sst xmlns="http://schemas.openxmlformats.org/spreadsheetml/2006/main" count="275" uniqueCount="117">
  <si>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</si>
  <si>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</si>
  <si>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</si>
  <si>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</si>
  <si>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</si>
  <si>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</si>
  <si>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</si>
  <si>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</si>
  <si>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</si>
  <si>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</si>
  <si>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</si>
  <si>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</si>
  <si>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</si>
  <si>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</si>
  <si>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</si>
  <si>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</si>
  <si>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</si>
  <si>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</si>
  <si>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</si>
  <si>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</si>
  <si>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</si>
  <si>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</si>
  <si>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</si>
  <si>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</si>
  <si>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</si>
  <si>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</si>
  <si>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</si>
  <si>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</si>
  <si>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</si>
  <si>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</si>
  <si>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</si>
  <si>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</si>
  <si>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</si>
  <si>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</si>
  <si>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</si>
  <si>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</si>
  <si>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</si>
  <si>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</si>
  <si>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</si>
  <si>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</si>
  <si>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</si>
  <si>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</si>
  <si>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</si>
  <si>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</si>
  <si>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</si>
  <si>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</si>
  <si>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</si>
  <si>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</si>
  <si>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</si>
  <si>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</si>
  <si>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</si>
  <si>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</si>
  <si>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</si>
  <si>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</si>
  <si>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</si>
  <si>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</si>
  <si>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</si>
  <si>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</si>
  <si>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</si>
  <si>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</si>
  <si>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</si>
  <si>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</si>
  <si>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</si>
  <si>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</si>
  <si>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</si>
  <si>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</si>
  <si>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</si>
  <si>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</si>
  <si>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</si>
  <si>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</si>
  <si>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</si>
  <si>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</si>
  <si>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</si>
  <si>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</si>
  <si>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</si>
  <si>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</si>
  <si>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</si>
  <si>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</si>
  <si>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</si>
  <si>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</si>
  <si>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</si>
  <si>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</si>
  <si>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</si>
  <si>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</si>
  <si>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</si>
  <si>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</si>
  <si>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</si>
  <si>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</si>
  <si>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</si>
  <si>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</si>
  <si>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</si>
  <si>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</si>
  <si>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</si>
  <si>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</si>
  <si>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</si>
  <si>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</si>
  <si>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</si>
  <si>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</si>
  <si>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</si>
  <si>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</si>
  <si>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</si>
  <si>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</si>
  <si>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</si>
  <si>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</si>
  <si>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</si>
  <si>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</si>
  <si>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</si>
  <si>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</si>
  <si>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</si>
  <si>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</si>
  <si>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</si>
  <si>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</si>
  <si>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</si>
  <si>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</si>
  <si>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・現在のところ管渠の更新投資・老朽化対策の実施はないが、今後は管渠の経過年数が増えていくことを踏まえて、計画的な対策をしていく必要がある。</t>
    <phoneticPr fontId="4"/>
  </si>
  <si>
    <t>・経営の健全性・効率性については、令和4年度もおおむね良好な水準であったが、人口減少や節水型社会への転換等により使用料の増加が見込めないこと、また物価上昇等、短期的、長期的な経営環境悪化の要因が発生している。事業運営の効率化等による総コストの縮減を図り、更なる経営安定化と着実な事業実施を目指す。
・老朽化の状況については、今後管渠・施設の経過年数が増えていくことを踏まえて、機能強化事業を実施していく。
・経営戦略については、令和２年度に策定済み、令和７年度に見直し予定である。</t>
    <rPh sb="60" eb="62">
      <t>ゾウカ</t>
    </rPh>
    <phoneticPr fontId="4"/>
  </si>
  <si>
    <t xml:space="preserve">・①経常収支比率は、令和3年度と比べ1.55ポイント増加し、全国及び類似団体平均値を上回っている。主な要因は、処理場土地売却益等により前年度より収益が増加したためである。
・③流動比率は、令和3年度と比べ11.59ポイント減少したが、全国及び類似団体平均を上回っている。主な要因は、未払金は減少したものの、使用料等の減少により現金および預金が減少したためである。
・④企業債残高対事業規模比率は、全国及び類似団体平均値と比べ低い水準となっている。今後も施設の更新等が必要となるため、引き続き計画的な借入と投資を行っていく。
・⑤経費回収率は、全国及び類似団体平均値と比べて高い水準である。⑥汚水処理原価は令和3年度と比べ0.51ポイント減少し、全国及び類似団体平均値を下回っている。主な要因は、動力費が上がったものの分流式下水道に要する経費の増加により、汚水処理費が減少したためである。
・⑧水洗化率は、全国及び類似団体平均値と比べて高い水準である。
　なお、本市特定環境保全公共下水道事業は令和2年4月1日から地方公営企業法を適用したため、令和元年度以前の数値はすべて0となっている。
</t>
    <rPh sb="10" eb="12">
      <t>レイワ</t>
    </rPh>
    <rPh sb="13" eb="15">
      <t>ネンド</t>
    </rPh>
    <rPh sb="16" eb="17">
      <t>クラ</t>
    </rPh>
    <rPh sb="26" eb="28">
      <t>ゾウカ</t>
    </rPh>
    <rPh sb="30" eb="32">
      <t>ゼンコク</t>
    </rPh>
    <rPh sb="32" eb="33">
      <t>オヨ</t>
    </rPh>
    <rPh sb="34" eb="41">
      <t>ルイジダンタイヘイキンチ</t>
    </rPh>
    <rPh sb="42" eb="44">
      <t>ウワマワ</t>
    </rPh>
    <rPh sb="49" eb="50">
      <t>オモ</t>
    </rPh>
    <rPh sb="51" eb="53">
      <t>ヨウイン</t>
    </rPh>
    <rPh sb="72" eb="74">
      <t>シュウエキ</t>
    </rPh>
    <rPh sb="75" eb="77">
      <t>ゾウカ</t>
    </rPh>
    <rPh sb="111" eb="113">
      <t>ゲンショウ</t>
    </rPh>
    <rPh sb="117" eb="119">
      <t>ゼンコク</t>
    </rPh>
    <rPh sb="119" eb="120">
      <t>オヨ</t>
    </rPh>
    <rPh sb="135" eb="136">
      <t>オモ</t>
    </rPh>
    <rPh sb="137" eb="139">
      <t>ヨウイン</t>
    </rPh>
    <rPh sb="153" eb="156">
      <t>シヨウリョウ</t>
    </rPh>
    <rPh sb="156" eb="157">
      <t>ナド</t>
    </rPh>
    <rPh sb="158" eb="160">
      <t>ゲンショウ</t>
    </rPh>
    <rPh sb="200" eb="201">
      <t>オヨ</t>
    </rPh>
    <rPh sb="318" eb="320">
      <t>ゲンショウ</t>
    </rPh>
    <rPh sb="334" eb="335">
      <t>シタ</t>
    </rPh>
    <rPh sb="341" eb="342">
      <t>オモ</t>
    </rPh>
    <rPh sb="343" eb="345">
      <t>ヨウイン</t>
    </rPh>
    <rPh sb="347" eb="349">
      <t>ドウリョク</t>
    </rPh>
    <rPh sb="349" eb="350">
      <t>ヒ</t>
    </rPh>
    <rPh sb="351" eb="352">
      <t>ア</t>
    </rPh>
    <rPh sb="402" eb="404">
      <t>ゼンコク</t>
    </rPh>
    <rPh sb="404" eb="405">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</si>
</sst>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7ED-4377-9921-1B1E9BF042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97ED-4377-9921-1B1E9BF042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47.63</c:v>
                </c:pt>
                <c:pt idx="3">
                  <c:v>53.05</c:v>
                </c:pt>
                <c:pt idx="4">
                  <c:v>52.34</c:v>
                </c:pt>
              </c:numCache>
            </c:numRef>
          </c:val>
          <c:extLst>
            <c:ext xmlns:c16="http://schemas.microsoft.com/office/drawing/2014/chart" uri="{C3380CC4-5D6E-409C-BE32-E72D297353CC}">
              <c16:uniqueId val="{00000000-34DF-4C23-877A-57D69C3035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34DF-4C23-877A-57D69C3035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96.71</c:v>
                </c:pt>
                <c:pt idx="3">
                  <c:v>96.97</c:v>
                </c:pt>
                <c:pt idx="4">
                  <c:v>97.13</c:v>
                </c:pt>
              </c:numCache>
            </c:numRef>
          </c:val>
          <c:extLst>
            <c:ext xmlns:c16="http://schemas.microsoft.com/office/drawing/2014/chart" uri="{C3380CC4-5D6E-409C-BE32-E72D297353CC}">
              <c16:uniqueId val="{00000000-3D0C-4C99-863D-2497C8F120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3D0C-4C99-863D-2497C8F120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103.25</c:v>
                </c:pt>
                <c:pt idx="3">
                  <c:v>103.08</c:v>
                </c:pt>
                <c:pt idx="4">
                  <c:v>104.63</c:v>
                </c:pt>
              </c:numCache>
            </c:numRef>
          </c:val>
          <c:extLst>
            <c:ext xmlns:c16="http://schemas.microsoft.com/office/drawing/2014/chart" uri="{C3380CC4-5D6E-409C-BE32-E72D297353CC}">
              <c16:uniqueId val="{00000000-891D-4AF8-B5D5-5BCDEDB537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891D-4AF8-B5D5-5BCDEDB537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4.07</c:v>
                </c:pt>
                <c:pt idx="3">
                  <c:v>7.79</c:v>
                </c:pt>
                <c:pt idx="4">
                  <c:v>11.41</c:v>
                </c:pt>
              </c:numCache>
            </c:numRef>
          </c:val>
          <c:extLst>
            <c:ext xmlns:c16="http://schemas.microsoft.com/office/drawing/2014/chart" uri="{C3380CC4-5D6E-409C-BE32-E72D297353CC}">
              <c16:uniqueId val="{00000000-C03C-49AA-ABD6-7D19C4E88D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C03C-49AA-ABD6-7D19C4E88D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DE-4B9C-881B-C12C55FD10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76DE-4B9C-881B-C12C55FD10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9A-46A8-9FD5-714C6F6A69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909A-46A8-9FD5-714C6F6A69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35.979999999999997</c:v>
                </c:pt>
                <c:pt idx="3">
                  <c:v>64.61</c:v>
                </c:pt>
                <c:pt idx="4">
                  <c:v>53.02</c:v>
                </c:pt>
              </c:numCache>
            </c:numRef>
          </c:val>
          <c:extLst>
            <c:ext xmlns:c16="http://schemas.microsoft.com/office/drawing/2014/chart" uri="{C3380CC4-5D6E-409C-BE32-E72D297353CC}">
              <c16:uniqueId val="{00000000-A076-42A0-ACF7-736ECC58DF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A076-42A0-ACF7-736ECC58DF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203.47</c:v>
                </c:pt>
                <c:pt idx="3">
                  <c:v>124.14</c:v>
                </c:pt>
                <c:pt idx="4">
                  <c:v>77.7</c:v>
                </c:pt>
              </c:numCache>
            </c:numRef>
          </c:val>
          <c:extLst>
            <c:ext xmlns:c16="http://schemas.microsoft.com/office/drawing/2014/chart" uri="{C3380CC4-5D6E-409C-BE32-E72D297353CC}">
              <c16:uniqueId val="{00000000-185C-4E50-A1D9-2850797DC0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185C-4E50-A1D9-2850797DC0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97.98</c:v>
                </c:pt>
                <c:pt idx="3">
                  <c:v>105.3</c:v>
                </c:pt>
                <c:pt idx="4">
                  <c:v>105.48</c:v>
                </c:pt>
              </c:numCache>
            </c:numRef>
          </c:val>
          <c:extLst>
            <c:ext xmlns:c16="http://schemas.microsoft.com/office/drawing/2014/chart" uri="{C3380CC4-5D6E-409C-BE32-E72D297353CC}">
              <c16:uniqueId val="{00000000-EB90-4C17-B21E-E431417B48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EB90-4C17-B21E-E431417B48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163.15</c:v>
                </c:pt>
                <c:pt idx="3">
                  <c:v>152.5</c:v>
                </c:pt>
                <c:pt idx="4">
                  <c:v>151.99</c:v>
                </c:pt>
              </c:numCache>
            </c:numRef>
          </c:val>
          <c:extLst>
            <c:ext xmlns:c16="http://schemas.microsoft.com/office/drawing/2014/chart" uri="{C3380CC4-5D6E-409C-BE32-E72D297353CC}">
              <c16:uniqueId val="{00000000-E3AC-485F-84AE-A419DC7F91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E3AC-485F-84AE-A419DC7F91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99" width="2.59765625" customWidth="1"/>
  </cols>
  <sheetData>
    <row r="1" spans="1:78" ht="17.4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豊橋市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自治体職員</v>
      </c>
      <c r="AE8" s="66"/>
      <c r="AF8" s="66"/>
      <c r="AG8" s="66"/>
      <c r="AH8" s="66"/>
      <c r="AI8" s="66"/>
      <c r="AJ8" s="66"/>
      <c r="AK8" s="3"/>
      <c r="AL8" s="45">
        <f>データ!S6</f>
        <v>370761</v>
      </c>
      <c r="AM8" s="45"/>
      <c r="AN8" s="45"/>
      <c r="AO8" s="45"/>
      <c r="AP8" s="45"/>
      <c r="AQ8" s="45"/>
      <c r="AR8" s="45"/>
      <c r="AS8" s="45"/>
      <c r="AT8" s="46">
        <f>データ!T6</f>
        <v>262</v>
      </c>
      <c r="AU8" s="46"/>
      <c r="AV8" s="46"/>
      <c r="AW8" s="46"/>
      <c r="AX8" s="46"/>
      <c r="AY8" s="46"/>
      <c r="AZ8" s="46"/>
      <c r="BA8" s="46"/>
      <c r="BB8" s="46">
        <f>データ!U6</f>
        <v>1415.12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5">
      <c r="A10" s="2"/>
      <c r="B10" s="46" t="str">
        <f>データ!N6</f>
        <v>-</v>
      </c>
      <c r="C10" s="46"/>
      <c r="D10" s="46"/>
      <c r="E10" s="46"/>
      <c r="F10" s="46"/>
      <c r="G10" s="46"/>
      <c r="H10" s="46"/>
      <c r="I10" s="46">
        <f>データ!O6</f>
        <v>62.63</v>
      </c>
      <c r="J10" s="46"/>
      <c r="K10" s="46"/>
      <c r="L10" s="46"/>
      <c r="M10" s="46"/>
      <c r="N10" s="46"/>
      <c r="O10" s="46"/>
      <c r="P10" s="46">
        <f>データ!P6</f>
        <v>4.18</v>
      </c>
      <c r="Q10" s="46"/>
      <c r="R10" s="46"/>
      <c r="S10" s="46"/>
      <c r="T10" s="46"/>
      <c r="U10" s="46"/>
      <c r="V10" s="46"/>
      <c r="W10" s="46">
        <f>データ!Q6</f>
        <v>91.73</v>
      </c>
      <c r="X10" s="46"/>
      <c r="Y10" s="46"/>
      <c r="Z10" s="46"/>
      <c r="AA10" s="46"/>
      <c r="AB10" s="46"/>
      <c r="AC10" s="46"/>
      <c r="AD10" s="45">
        <f>データ!R6</f>
        <v>2640</v>
      </c>
      <c r="AE10" s="45"/>
      <c r="AF10" s="45"/>
      <c r="AG10" s="45"/>
      <c r="AH10" s="45"/>
      <c r="AI10" s="45"/>
      <c r="AJ10" s="45"/>
      <c r="AK10" s="2"/>
      <c r="AL10" s="45">
        <f>データ!V6</f>
        <v>15456</v>
      </c>
      <c r="AM10" s="45"/>
      <c r="AN10" s="45"/>
      <c r="AO10" s="45"/>
      <c r="AP10" s="45"/>
      <c r="AQ10" s="45"/>
      <c r="AR10" s="45"/>
      <c r="AS10" s="45"/>
      <c r="AT10" s="46">
        <f>データ!W6</f>
        <v>4.66</v>
      </c>
      <c r="AU10" s="46"/>
      <c r="AV10" s="46"/>
      <c r="AW10" s="46"/>
      <c r="AX10" s="46"/>
      <c r="AY10" s="46"/>
      <c r="AZ10" s="46"/>
      <c r="BA10" s="46"/>
      <c r="BB10" s="46">
        <f>データ!X6</f>
        <v>3316.74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7"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7"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7"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7"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7"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7"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7"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7"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7"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7"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7"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7"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7"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7"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7"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7"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7"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7"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7"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7"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7"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7"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7"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7"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7"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7"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7"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7"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7"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7"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7"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7"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7"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7"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7"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7"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7"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7"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7"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7"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7"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7"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7"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7"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7"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7"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7"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7"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7"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7"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7"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7"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7"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7"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7"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7"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7"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7"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7"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7"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7"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7"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7"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7"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7"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7"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7"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7"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7"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ptwyBekmlNZHVCLKIFwWsQ3dHggD6B3tfL13t39iuwkFymME9B/PtEcQ5LGZ4mOIbRX9ze3qoHBmv1hEmBkLDA==" saltValue="9IA075FJrMcWBAkfoZW/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232017</v>
      </c>
      <c r="D6" s="19">
        <f t="shared" si="3"/>
        <v>46</v>
      </c>
      <c r="E6" s="19">
        <f t="shared" si="3"/>
        <v>17</v>
      </c>
      <c r="F6" s="19">
        <f t="shared" si="3"/>
        <v>4</v>
      </c>
      <c r="G6" s="19">
        <f t="shared" si="3"/>
        <v>0</v>
      </c>
      <c r="H6" s="19" t="str">
        <f t="shared" si="3"/>
        <v>愛知県　豊橋市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62.63</v>
      </c>
      <c r="P6" s="20">
        <f t="shared" si="3"/>
        <v>4.18</v>
      </c>
      <c r="Q6" s="20">
        <f t="shared" si="3"/>
        <v>91.73</v>
      </c>
      <c r="R6" s="20">
        <f t="shared" si="3"/>
        <v>2640</v>
      </c>
      <c r="S6" s="20">
        <f t="shared" si="3"/>
        <v>370761</v>
      </c>
      <c r="T6" s="20">
        <f t="shared" si="3"/>
        <v>262</v>
      </c>
      <c r="U6" s="20">
        <f t="shared" si="3"/>
        <v>1415.12</v>
      </c>
      <c r="V6" s="20">
        <f t="shared" si="3"/>
        <v>15456</v>
      </c>
      <c r="W6" s="20">
        <f t="shared" si="3"/>
        <v>4.66</v>
      </c>
      <c r="X6" s="20">
        <f t="shared" si="3"/>
        <v>3316.74</v>
      </c>
      <c r="Y6" s="21" t="str">
        <f>IF(Y7="",NA(),Y7)</f>
        <v>-</v>
      </c>
      <c r="Z6" s="21" t="str">
        <f t="shared" ref="Z6:AH6" si="4">IF(Z7="",NA(),Z7)</f>
        <v>-</v>
      </c>
      <c r="AA6" s="21">
        <f t="shared" si="4"/>
        <v>103.25</v>
      </c>
      <c r="AB6" s="21">
        <f t="shared" si="4"/>
        <v>103.08</v>
      </c>
      <c r="AC6" s="21">
        <f t="shared" si="4"/>
        <v>104.63</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35.979999999999997</v>
      </c>
      <c r="AX6" s="21">
        <f t="shared" si="6"/>
        <v>64.61</v>
      </c>
      <c r="AY6" s="21">
        <f t="shared" si="6"/>
        <v>53.02</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1">
        <f t="shared" si="7"/>
        <v>203.47</v>
      </c>
      <c r="BI6" s="21">
        <f t="shared" si="7"/>
        <v>124.14</v>
      </c>
      <c r="BJ6" s="21">
        <f t="shared" si="7"/>
        <v>77.7</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97.98</v>
      </c>
      <c r="BT6" s="21">
        <f t="shared" si="8"/>
        <v>105.3</v>
      </c>
      <c r="BU6" s="21">
        <f t="shared" si="8"/>
        <v>105.48</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163.15</v>
      </c>
      <c r="CE6" s="21">
        <f t="shared" si="9"/>
        <v>152.5</v>
      </c>
      <c r="CF6" s="21">
        <f t="shared" si="9"/>
        <v>151.99</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f t="shared" si="10"/>
        <v>47.63</v>
      </c>
      <c r="CP6" s="21">
        <f t="shared" si="10"/>
        <v>53.05</v>
      </c>
      <c r="CQ6" s="21">
        <f t="shared" si="10"/>
        <v>52.34</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96.71</v>
      </c>
      <c r="DA6" s="21">
        <f t="shared" si="11"/>
        <v>96.97</v>
      </c>
      <c r="DB6" s="21">
        <f t="shared" si="11"/>
        <v>97.13</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4.07</v>
      </c>
      <c r="DL6" s="21">
        <f t="shared" si="12"/>
        <v>7.79</v>
      </c>
      <c r="DM6" s="21">
        <f t="shared" si="12"/>
        <v>11.41</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25">
      <c r="A7" s="14"/>
      <c r="B7" s="23">
        <v>2022</v>
      </c>
      <c r="C7" s="23">
        <v>232017</v>
      </c>
      <c r="D7" s="23">
        <v>46</v>
      </c>
      <c r="E7" s="23">
        <v>17</v>
      </c>
      <c r="F7" s="23">
        <v>4</v>
      </c>
      <c r="G7" s="23">
        <v>0</v>
      </c>
      <c r="H7" s="23" t="s">
        <v>96</v>
      </c>
      <c r="I7" s="23" t="s">
        <v>97</v>
      </c>
      <c r="J7" s="23" t="s">
        <v>98</v>
      </c>
      <c r="K7" s="23" t="s">
        <v>99</v>
      </c>
      <c r="L7" s="23" t="s">
        <v>100</v>
      </c>
      <c r="M7" s="23" t="s">
        <v>101</v>
      </c>
      <c r="N7" s="24" t="s">
        <v>102</v>
      </c>
      <c r="O7" s="24">
        <v>62.63</v>
      </c>
      <c r="P7" s="24">
        <v>4.18</v>
      </c>
      <c r="Q7" s="24">
        <v>91.73</v>
      </c>
      <c r="R7" s="24">
        <v>2640</v>
      </c>
      <c r="S7" s="24">
        <v>370761</v>
      </c>
      <c r="T7" s="24">
        <v>262</v>
      </c>
      <c r="U7" s="24">
        <v>1415.12</v>
      </c>
      <c r="V7" s="24">
        <v>15456</v>
      </c>
      <c r="W7" s="24">
        <v>4.66</v>
      </c>
      <c r="X7" s="24">
        <v>3316.74</v>
      </c>
      <c r="Y7" s="24" t="s">
        <v>102</v>
      </c>
      <c r="Z7" s="24" t="s">
        <v>102</v>
      </c>
      <c r="AA7" s="24">
        <v>103.25</v>
      </c>
      <c r="AB7" s="24">
        <v>103.08</v>
      </c>
      <c r="AC7" s="24">
        <v>104.63</v>
      </c>
      <c r="AD7" s="24" t="s">
        <v>102</v>
      </c>
      <c r="AE7" s="24" t="s">
        <v>102</v>
      </c>
      <c r="AF7" s="24">
        <v>102.7</v>
      </c>
      <c r="AG7" s="24">
        <v>104.11</v>
      </c>
      <c r="AH7" s="24">
        <v>101.98</v>
      </c>
      <c r="AI7" s="24">
        <v>104.54</v>
      </c>
      <c r="AJ7" s="24" t="s">
        <v>102</v>
      </c>
      <c r="AK7" s="24" t="s">
        <v>102</v>
      </c>
      <c r="AL7" s="24">
        <v>0</v>
      </c>
      <c r="AM7" s="24">
        <v>0</v>
      </c>
      <c r="AN7" s="24">
        <v>0</v>
      </c>
      <c r="AO7" s="24" t="s">
        <v>102</v>
      </c>
      <c r="AP7" s="24" t="s">
        <v>102</v>
      </c>
      <c r="AQ7" s="24">
        <v>48.2</v>
      </c>
      <c r="AR7" s="24">
        <v>46.91</v>
      </c>
      <c r="AS7" s="24">
        <v>52.27</v>
      </c>
      <c r="AT7" s="24">
        <v>65.930000000000007</v>
      </c>
      <c r="AU7" s="24" t="s">
        <v>102</v>
      </c>
      <c r="AV7" s="24" t="s">
        <v>102</v>
      </c>
      <c r="AW7" s="24">
        <v>35.979999999999997</v>
      </c>
      <c r="AX7" s="24">
        <v>64.61</v>
      </c>
      <c r="AY7" s="24">
        <v>53.02</v>
      </c>
      <c r="AZ7" s="24" t="s">
        <v>102</v>
      </c>
      <c r="BA7" s="24" t="s">
        <v>102</v>
      </c>
      <c r="BB7" s="24">
        <v>46.85</v>
      </c>
      <c r="BC7" s="24">
        <v>44.35</v>
      </c>
      <c r="BD7" s="24">
        <v>41.51</v>
      </c>
      <c r="BE7" s="24">
        <v>44.25</v>
      </c>
      <c r="BF7" s="24" t="s">
        <v>102</v>
      </c>
      <c r="BG7" s="24" t="s">
        <v>102</v>
      </c>
      <c r="BH7" s="24">
        <v>203.47</v>
      </c>
      <c r="BI7" s="24">
        <v>124.14</v>
      </c>
      <c r="BJ7" s="24">
        <v>77.7</v>
      </c>
      <c r="BK7" s="24" t="s">
        <v>102</v>
      </c>
      <c r="BL7" s="24" t="s">
        <v>102</v>
      </c>
      <c r="BM7" s="24">
        <v>1268.6300000000001</v>
      </c>
      <c r="BN7" s="24">
        <v>1283.69</v>
      </c>
      <c r="BO7" s="24">
        <v>1160.22</v>
      </c>
      <c r="BP7" s="24">
        <v>1182.1099999999999</v>
      </c>
      <c r="BQ7" s="24" t="s">
        <v>102</v>
      </c>
      <c r="BR7" s="24" t="s">
        <v>102</v>
      </c>
      <c r="BS7" s="24">
        <v>97.98</v>
      </c>
      <c r="BT7" s="24">
        <v>105.3</v>
      </c>
      <c r="BU7" s="24">
        <v>105.48</v>
      </c>
      <c r="BV7" s="24" t="s">
        <v>102</v>
      </c>
      <c r="BW7" s="24" t="s">
        <v>102</v>
      </c>
      <c r="BX7" s="24">
        <v>82.88</v>
      </c>
      <c r="BY7" s="24">
        <v>82.53</v>
      </c>
      <c r="BZ7" s="24">
        <v>81.81</v>
      </c>
      <c r="CA7" s="24">
        <v>73.78</v>
      </c>
      <c r="CB7" s="24" t="s">
        <v>102</v>
      </c>
      <c r="CC7" s="24" t="s">
        <v>102</v>
      </c>
      <c r="CD7" s="24">
        <v>163.15</v>
      </c>
      <c r="CE7" s="24">
        <v>152.5</v>
      </c>
      <c r="CF7" s="24">
        <v>151.99</v>
      </c>
      <c r="CG7" s="24" t="s">
        <v>102</v>
      </c>
      <c r="CH7" s="24" t="s">
        <v>102</v>
      </c>
      <c r="CI7" s="24">
        <v>187.76</v>
      </c>
      <c r="CJ7" s="24">
        <v>190.48</v>
      </c>
      <c r="CK7" s="24">
        <v>193.59</v>
      </c>
      <c r="CL7" s="24">
        <v>220.62</v>
      </c>
      <c r="CM7" s="24" t="s">
        <v>102</v>
      </c>
      <c r="CN7" s="24" t="s">
        <v>102</v>
      </c>
      <c r="CO7" s="24">
        <v>47.63</v>
      </c>
      <c r="CP7" s="24">
        <v>53.05</v>
      </c>
      <c r="CQ7" s="24">
        <v>52.34</v>
      </c>
      <c r="CR7" s="24" t="s">
        <v>102</v>
      </c>
      <c r="CS7" s="24" t="s">
        <v>102</v>
      </c>
      <c r="CT7" s="24">
        <v>45.87</v>
      </c>
      <c r="CU7" s="24">
        <v>44.24</v>
      </c>
      <c r="CV7" s="24">
        <v>45.3</v>
      </c>
      <c r="CW7" s="24">
        <v>42.22</v>
      </c>
      <c r="CX7" s="24" t="s">
        <v>102</v>
      </c>
      <c r="CY7" s="24" t="s">
        <v>102</v>
      </c>
      <c r="CZ7" s="24">
        <v>96.71</v>
      </c>
      <c r="DA7" s="24">
        <v>96.97</v>
      </c>
      <c r="DB7" s="24">
        <v>97.13</v>
      </c>
      <c r="DC7" s="24" t="s">
        <v>102</v>
      </c>
      <c r="DD7" s="24" t="s">
        <v>102</v>
      </c>
      <c r="DE7" s="24">
        <v>87.65</v>
      </c>
      <c r="DF7" s="24">
        <v>88.15</v>
      </c>
      <c r="DG7" s="24">
        <v>88.37</v>
      </c>
      <c r="DH7" s="24">
        <v>85.67</v>
      </c>
      <c r="DI7" s="24" t="s">
        <v>102</v>
      </c>
      <c r="DJ7" s="24" t="s">
        <v>102</v>
      </c>
      <c r="DK7" s="24">
        <v>4.07</v>
      </c>
      <c r="DL7" s="24">
        <v>7.79</v>
      </c>
      <c r="DM7" s="24">
        <v>11.41</v>
      </c>
      <c r="DN7" s="24" t="s">
        <v>102</v>
      </c>
      <c r="DO7" s="24" t="s">
        <v>102</v>
      </c>
      <c r="DP7" s="24">
        <v>29.24</v>
      </c>
      <c r="DQ7" s="24">
        <v>31.73</v>
      </c>
      <c r="DR7" s="24">
        <v>32.57</v>
      </c>
      <c r="DS7" s="24">
        <v>28</v>
      </c>
      <c r="DT7" s="24" t="s">
        <v>102</v>
      </c>
      <c r="DU7" s="24" t="s">
        <v>102</v>
      </c>
      <c r="DV7" s="24">
        <v>0</v>
      </c>
      <c r="DW7" s="24">
        <v>0</v>
      </c>
      <c r="DX7" s="24">
        <v>0</v>
      </c>
      <c r="DY7" s="24" t="s">
        <v>102</v>
      </c>
      <c r="DZ7" s="24" t="s">
        <v>102</v>
      </c>
      <c r="EA7" s="24">
        <v>0</v>
      </c>
      <c r="EB7" s="24">
        <v>0</v>
      </c>
      <c r="EC7" s="24">
        <v>0.04</v>
      </c>
      <c r="ED7" s="24">
        <v>0.03</v>
      </c>
      <c r="EE7" s="24" t="s">
        <v>102</v>
      </c>
      <c r="EF7" s="24" t="s">
        <v>102</v>
      </c>
      <c r="EG7" s="24">
        <v>0</v>
      </c>
      <c r="EH7" s="24">
        <v>0</v>
      </c>
      <c r="EI7" s="24">
        <v>0</v>
      </c>
      <c r="EJ7" s="24" t="s">
        <v>102</v>
      </c>
      <c r="EK7" s="24" t="s">
        <v>102</v>
      </c>
      <c r="EL7" s="24">
        <v>0.06</v>
      </c>
      <c r="EM7" s="24">
        <v>0.27</v>
      </c>
      <c r="EN7" s="24">
        <v>0.22</v>
      </c>
      <c r="EO7" s="24">
        <v>0.13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2024-02-22T00:27:34Z</cp:lastPrinted>
  <dcterms:created xsi:type="dcterms:W3CDTF">2023-12-12T00:56:27Z</dcterms:created>
  <dcterms:modified xsi:type="dcterms:W3CDTF">2024-02-22T00:55:17Z</dcterms:modified>
  <cp:category/>
</cp:coreProperties>
</file>