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BFF740A3-E423-4A45-AB3E-A7DD21BFCE5B}" xr6:coauthVersionLast="47" xr6:coauthVersionMax="47" xr10:uidLastSave="{00000000-0000-0000-0000-000000000000}"/>
  <workbookProtection workbookAlgorithmName="SHA-512" workbookHashValue="QaawOzYbvZAVv0kkv2Z8fnqcnZuf2TxpkRE3evB++iuX4bw3ekIGMMZMigzcpSOamvVpdrAJ7MeAgdoHT9tUMw==" workbookSaltValue="3ou1ijmq89rMyXFmOrDec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E85" i="4"/>
  <c r="AT10" i="4"/>
  <c r="AL10"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<sst xmlns="http://schemas.openxmlformats.org/spreadsheetml/2006/main" count="253" uniqueCount="115">
  <si>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</si>
  <si>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</si>
  <si>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</si>
  <si>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</si>
  <si>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</si>
  <si>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</si>
  <si>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</si>
  <si>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</si>
  <si>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</si>
  <si>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</si>
  <si>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</si>
  <si>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</si>
  <si>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</si>
  <si>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</si>
  <si>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</si>
  <si>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</si>
  <si>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</si>
  <si>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</si>
  <si>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</si>
  <si>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</si>
  <si>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</si>
  <si>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</si>
  <si>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</si>
  <si>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</si>
  <si>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</si>
  <si>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</si>
  <si>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</si>
  <si>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</si>
  <si>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</si>
  <si>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</si>
  <si>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</si>
  <si>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</si>
  <si>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</si>
  <si>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</si>
  <si>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</si>
  <si>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</si>
  <si>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</si>
  <si>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</si>
  <si>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</si>
  <si>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</si>
  <si>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</si>
  <si>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</si>
  <si>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</si>
  <si>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</si>
  <si>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</si>
  <si>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</si>
  <si>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</si>
  <si>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</si>
  <si>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</si>
  <si>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</si>
  <si>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</si>
  <si>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</si>
  <si>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</si>
  <si>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</si>
  <si>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</si>
  <si>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</si>
  <si>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</si>
  <si>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</si>
  <si>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</si>
  <si>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</si>
  <si>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</si>
  <si>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</si>
  <si>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</si>
  <si>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</si>
  <si>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</si>
  <si>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</si>
  <si>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</si>
  <si>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</si>
  <si>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</si>
  <si>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</si>
  <si>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</si>
  <si>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</si>
  <si>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</si>
  <si>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</si>
  <si>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</si>
  <si>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</si>
  <si>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</si>
  <si>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</si>
  <si>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</si>
  <si>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</si>
  <si>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</si>
  <si>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</si>
  <si>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</si>
  <si>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</si>
  <si>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</si>
  <si>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</si>
  <si>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</si>
  <si>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</si>
  <si>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</si>
  <si>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</si>
  <si>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</si>
  <si>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</si>
  <si>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</si>
  <si>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</si>
  <si>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</si>
  <si>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</si>
  <si>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</si>
  <si>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</si>
  <si>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</si>
  <si>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</si>
  <si>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</si>
  <si>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</si>
  <si>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</si>
  <si>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</si>
  <si>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</si>
  <si>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</si>
  <si>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</si>
  <si>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</si>
  <si>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</si>
  <si>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</si>
  <si>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</si>
  <si>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</si>
  <si>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経常収支比率は、令和4年度と比べ2.12ポイント減少し、類似団体平均値を下回っている。主な要因は、令和4年度に発生した処理場土地売却益の皆減により、経常収益が減少したためである。今後も事業運営の効率化を図り、安定した経営に努める。</t>
    </r>
    <r>
      <rPr>
        <sz val="11"/>
        <color rgb="FF0070C0"/>
        <rFont val="ＭＳ ゴシック"/>
        <family val="3"/>
        <charset val="128"/>
      </rPr>
      <t xml:space="preserve">
・</t>
    </r>
    <r>
      <rPr>
        <sz val="11"/>
        <color theme="1"/>
        <rFont val="ＭＳ ゴシック"/>
        <family val="3"/>
        <charset val="128"/>
      </rPr>
      <t>③流動比率は、令和4年度と比べ5.29ポイント増加し、類似団体平均を上回る水準である</t>
    </r>
    <r>
      <rPr>
        <sz val="11"/>
        <color rgb="FF0070C0"/>
        <rFont val="ＭＳ ゴシック"/>
        <family val="3"/>
        <charset val="128"/>
      </rPr>
      <t>。</t>
    </r>
    <r>
      <rPr>
        <sz val="11"/>
        <color theme="1"/>
        <rFont val="ＭＳ ゴシック"/>
        <family val="3"/>
        <charset val="128"/>
      </rPr>
      <t>引き続き支払能力をたかめるべく経営改善を図る。</t>
    </r>
    <r>
      <rPr>
        <sz val="11"/>
        <color rgb="FF0070C0"/>
        <rFont val="ＭＳ ゴシック"/>
        <family val="3"/>
        <charset val="128"/>
      </rPr>
      <t xml:space="preserve">
</t>
    </r>
    <r>
      <rPr>
        <sz val="11"/>
        <color theme="1"/>
        <rFont val="ＭＳ ゴシック"/>
        <family val="3"/>
        <charset val="128"/>
      </rPr>
      <t>・④企業債残高対事業規模比率は、類似団体平均値と比べ低い水準となっている。今後も施設の更新等が必要となるため、引き続き計画的な借入と投資を行っていく。
・⑤経費回収率は、令和4年度と比べ1.41ポイント増加し類似団体平均値と比べて高い水準である。
・⑥汚水処理原価は令和4年度と比べ1.99円減少し、類似団体平均値を下回っている。主な要因は、動力費等の汚水処理費が減少したためである。
・⑦施設利用率は、令和4年度に比べて7.46ポイント増加した。不明浸入水の増加によるものと考えられるため、引き続き対策に努める。
・⑧水洗化率は、類似団体平均値と比べて高い水準である。
　なお、本市特定環境保全公共下水道事業は令和2年4月1日から地方公営企業法を適用したため、令和元年度の数値はすべて0となっている。</t>
    </r>
    <rPh sb="26" eb="28">
      <t>ゲンショウ</t>
    </rPh>
    <rPh sb="38" eb="39">
      <t>シタ</t>
    </rPh>
    <rPh sb="51" eb="53">
      <t>レイワ</t>
    </rPh>
    <rPh sb="54" eb="56">
      <t>ネンド</t>
    </rPh>
    <rPh sb="57" eb="59">
      <t>ハッセイ</t>
    </rPh>
    <rPh sb="70" eb="71">
      <t>ミナ</t>
    </rPh>
    <rPh sb="71" eb="72">
      <t>ゲン</t>
    </rPh>
    <rPh sb="76" eb="78">
      <t>ケイジョウ</t>
    </rPh>
    <rPh sb="78" eb="80">
      <t>シュウエキ</t>
    </rPh>
    <rPh sb="81" eb="83">
      <t>ゲンショウ</t>
    </rPh>
    <rPh sb="91" eb="93">
      <t>コンゴ</t>
    </rPh>
    <rPh sb="94" eb="96">
      <t>ジギョウ</t>
    </rPh>
    <rPh sb="96" eb="98">
      <t>ウンエイ</t>
    </rPh>
    <rPh sb="99" eb="102">
      <t>コウリツカ</t>
    </rPh>
    <rPh sb="103" eb="104">
      <t>ハカ</t>
    </rPh>
    <rPh sb="106" eb="108">
      <t>アンテイ</t>
    </rPh>
    <rPh sb="110" eb="112">
      <t>ケイエイ</t>
    </rPh>
    <rPh sb="113" eb="114">
      <t>ツト</t>
    </rPh>
    <rPh sb="142" eb="144">
      <t>ゾウカ</t>
    </rPh>
    <rPh sb="156" eb="158">
      <t>スイジュン</t>
    </rPh>
    <rPh sb="162" eb="163">
      <t>ヒ</t>
    </rPh>
    <rPh sb="164" eb="165">
      <t>ツヅ</t>
    </rPh>
    <rPh sb="166" eb="168">
      <t>シハラ</t>
    </rPh>
    <rPh sb="168" eb="170">
      <t>ノウリョク</t>
    </rPh>
    <rPh sb="177" eb="179">
      <t>ケイエイ</t>
    </rPh>
    <rPh sb="179" eb="181">
      <t>カイゼン</t>
    </rPh>
    <rPh sb="182" eb="183">
      <t>ハカ</t>
    </rPh>
    <rPh sb="331" eb="332">
      <t>エン</t>
    </rPh>
    <rPh sb="351" eb="352">
      <t>オモ</t>
    </rPh>
    <rPh sb="353" eb="355">
      <t>ヨウイン</t>
    </rPh>
    <rPh sb="368" eb="370">
      <t>ゲンショウ</t>
    </rPh>
    <phoneticPr fontId="4"/>
  </si>
  <si>
    <t>・現在のところ管渠の更新投資・老朽化対策の実施はないが、今後は管渠の経過年数が増えていくことを踏まえて、計画的な対策をしていく必要がある。</t>
  </si>
  <si>
    <t>・経営の健全性・効率性については、令和5年度もおおむね良好な水準であったが、人口減少や節水型社会への転換等により使用料の増加が見込めないこと、また物価上昇等、短期的、長期的な経営環境悪化の要因が発生している。事業運営の効率化等による総コストの縮減を図り、更なる経営安定化と着実な事業実施を目指す。
・老朽化の状況については、今後管渠・施設の経過年数が増えていくことを踏まえて、機能強化事業を実施していく。
・経営戦略については、令和２年度に策定済み、令和７年度に見直し予定である。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</si>
</sst>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E3-4D73-B7EE-2B0150E48F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89E3-4D73-B7EE-2B0150E48F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47.63</c:v>
                </c:pt>
                <c:pt idx="2">
                  <c:v>53.05</c:v>
                </c:pt>
                <c:pt idx="3">
                  <c:v>52.34</c:v>
                </c:pt>
                <c:pt idx="4">
                  <c:v>59.8</c:v>
                </c:pt>
              </c:numCache>
            </c:numRef>
          </c:val>
          <c:extLst>
            <c:ext xmlns:c16="http://schemas.microsoft.com/office/drawing/2014/chart" uri="{C3380CC4-5D6E-409C-BE32-E72D297353CC}">
              <c16:uniqueId val="{00000000-5801-4176-BF92-40C86DC5AF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5801-4176-BF92-40C86DC5AF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96.71</c:v>
                </c:pt>
                <c:pt idx="2">
                  <c:v>96.97</c:v>
                </c:pt>
                <c:pt idx="3">
                  <c:v>97.13</c:v>
                </c:pt>
                <c:pt idx="4">
                  <c:v>97.12</c:v>
                </c:pt>
              </c:numCache>
            </c:numRef>
          </c:val>
          <c:extLst>
            <c:ext xmlns:c16="http://schemas.microsoft.com/office/drawing/2014/chart" uri="{C3380CC4-5D6E-409C-BE32-E72D297353CC}">
              <c16:uniqueId val="{00000000-D814-444B-8A3E-F55F1C325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D814-444B-8A3E-F55F1C325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103.25</c:v>
                </c:pt>
                <c:pt idx="2">
                  <c:v>103.08</c:v>
                </c:pt>
                <c:pt idx="3">
                  <c:v>104.63</c:v>
                </c:pt>
                <c:pt idx="4">
                  <c:v>102.51</c:v>
                </c:pt>
              </c:numCache>
            </c:numRef>
          </c:val>
          <c:extLst>
            <c:ext xmlns:c16="http://schemas.microsoft.com/office/drawing/2014/chart" uri="{C3380CC4-5D6E-409C-BE32-E72D297353CC}">
              <c16:uniqueId val="{00000000-D817-4043-85A0-FA76BB23A6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D817-4043-85A0-FA76BB23A6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4.07</c:v>
                </c:pt>
                <c:pt idx="2">
                  <c:v>7.79</c:v>
                </c:pt>
                <c:pt idx="3">
                  <c:v>11.41</c:v>
                </c:pt>
                <c:pt idx="4">
                  <c:v>14.98</c:v>
                </c:pt>
              </c:numCache>
            </c:numRef>
          </c:val>
          <c:extLst>
            <c:ext xmlns:c16="http://schemas.microsoft.com/office/drawing/2014/chart" uri="{C3380CC4-5D6E-409C-BE32-E72D297353CC}">
              <c16:uniqueId val="{00000000-61C6-495A-85D2-4691665B01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61C6-495A-85D2-4691665B01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74-4696-988A-F5DF3B57BA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0974-4696-988A-F5DF3B57BA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07-48F7-AED4-7AE883E44D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E607-48F7-AED4-7AE883E44D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35.979999999999997</c:v>
                </c:pt>
                <c:pt idx="2">
                  <c:v>64.61</c:v>
                </c:pt>
                <c:pt idx="3">
                  <c:v>53.02</c:v>
                </c:pt>
                <c:pt idx="4">
                  <c:v>58.31</c:v>
                </c:pt>
              </c:numCache>
            </c:numRef>
          </c:val>
          <c:extLst>
            <c:ext xmlns:c16="http://schemas.microsoft.com/office/drawing/2014/chart" uri="{C3380CC4-5D6E-409C-BE32-E72D297353CC}">
              <c16:uniqueId val="{00000000-2F2F-47DA-A633-ED37679D06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2F2F-47DA-A633-ED37679D06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203.47</c:v>
                </c:pt>
                <c:pt idx="2">
                  <c:v>124.14</c:v>
                </c:pt>
                <c:pt idx="3">
                  <c:v>77.7</c:v>
                </c:pt>
                <c:pt idx="4">
                  <c:v>87.4</c:v>
                </c:pt>
              </c:numCache>
            </c:numRef>
          </c:val>
          <c:extLst>
            <c:ext xmlns:c16="http://schemas.microsoft.com/office/drawing/2014/chart" uri="{C3380CC4-5D6E-409C-BE32-E72D297353CC}">
              <c16:uniqueId val="{00000000-4E48-45B2-9066-B67BE0D1DC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4E48-45B2-9066-B67BE0D1DC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97.98</c:v>
                </c:pt>
                <c:pt idx="2">
                  <c:v>105.3</c:v>
                </c:pt>
                <c:pt idx="3">
                  <c:v>105.48</c:v>
                </c:pt>
                <c:pt idx="4">
                  <c:v>106.89</c:v>
                </c:pt>
              </c:numCache>
            </c:numRef>
          </c:val>
          <c:extLst>
            <c:ext xmlns:c16="http://schemas.microsoft.com/office/drawing/2014/chart" uri="{C3380CC4-5D6E-409C-BE32-E72D297353CC}">
              <c16:uniqueId val="{00000000-A8D7-4D38-8865-F5B59DBCE9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A8D7-4D38-8865-F5B59DBCE9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163.15</c:v>
                </c:pt>
                <c:pt idx="2">
                  <c:v>152.5</c:v>
                </c:pt>
                <c:pt idx="3">
                  <c:v>151.99</c:v>
                </c:pt>
                <c:pt idx="4">
                  <c:v>150</c:v>
                </c:pt>
              </c:numCache>
            </c:numRef>
          </c:val>
          <c:extLst>
            <c:ext xmlns:c16="http://schemas.microsoft.com/office/drawing/2014/chart" uri="{C3380CC4-5D6E-409C-BE32-E72D297353CC}">
              <c16:uniqueId val="{00000000-9F3D-4E2B-B116-0D6875CAE3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9F3D-4E2B-B116-0D6875CAE3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豊橋市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自治体職員</v>
      </c>
      <c r="AE8" s="35"/>
      <c r="AF8" s="35"/>
      <c r="AG8" s="35"/>
      <c r="AH8" s="35"/>
      <c r="AI8" s="35"/>
      <c r="AJ8" s="35"/>
      <c r="AK8" s="3"/>
      <c r="AL8" s="36">
        <f>データ!S6</f>
        <v>368686</v>
      </c>
      <c r="AM8" s="36"/>
      <c r="AN8" s="36"/>
      <c r="AO8" s="36"/>
      <c r="AP8" s="36"/>
      <c r="AQ8" s="36"/>
      <c r="AR8" s="36"/>
      <c r="AS8" s="36"/>
      <c r="AT8" s="37">
        <f>データ!T6</f>
        <v>262</v>
      </c>
      <c r="AU8" s="37"/>
      <c r="AV8" s="37"/>
      <c r="AW8" s="37"/>
      <c r="AX8" s="37"/>
      <c r="AY8" s="37"/>
      <c r="AZ8" s="37"/>
      <c r="BA8" s="37"/>
      <c r="BB8" s="37">
        <f>データ!U6</f>
        <v>1407.2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63.41</v>
      </c>
      <c r="J10" s="37"/>
      <c r="K10" s="37"/>
      <c r="L10" s="37"/>
      <c r="M10" s="37"/>
      <c r="N10" s="37"/>
      <c r="O10" s="37"/>
      <c r="P10" s="37">
        <f>データ!P6</f>
        <v>4.09</v>
      </c>
      <c r="Q10" s="37"/>
      <c r="R10" s="37"/>
      <c r="S10" s="37"/>
      <c r="T10" s="37"/>
      <c r="U10" s="37"/>
      <c r="V10" s="37"/>
      <c r="W10" s="37">
        <f>データ!Q6</f>
        <v>86.32</v>
      </c>
      <c r="X10" s="37"/>
      <c r="Y10" s="37"/>
      <c r="Z10" s="37"/>
      <c r="AA10" s="37"/>
      <c r="AB10" s="37"/>
      <c r="AC10" s="37"/>
      <c r="AD10" s="36">
        <f>データ!R6</f>
        <v>2640</v>
      </c>
      <c r="AE10" s="36"/>
      <c r="AF10" s="36"/>
      <c r="AG10" s="36"/>
      <c r="AH10" s="36"/>
      <c r="AI10" s="36"/>
      <c r="AJ10" s="36"/>
      <c r="AK10" s="2"/>
      <c r="AL10" s="36">
        <f>データ!V6</f>
        <v>15029</v>
      </c>
      <c r="AM10" s="36"/>
      <c r="AN10" s="36"/>
      <c r="AO10" s="36"/>
      <c r="AP10" s="36"/>
      <c r="AQ10" s="36"/>
      <c r="AR10" s="36"/>
      <c r="AS10" s="36"/>
      <c r="AT10" s="37">
        <f>データ!W6</f>
        <v>4.66</v>
      </c>
      <c r="AU10" s="37"/>
      <c r="AV10" s="37"/>
      <c r="AW10" s="37"/>
      <c r="AX10" s="37"/>
      <c r="AY10" s="37"/>
      <c r="AZ10" s="37"/>
      <c r="BA10" s="37"/>
      <c r="BB10" s="37">
        <f>データ!X6</f>
        <v>3225.11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Ew7RJgkoZtrdcQrRPkHQh0OEVx9FylbND+aoI8uUvVnAyKnxAdqyYvh2bdttcuESzZQhxrasEeUaAPUGG+9MyQ==" saltValue="K3nFJ2wv24wF18D0lpYX2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232017</v>
      </c>
      <c r="D6" s="19">
        <f t="shared" si="3"/>
        <v>46</v>
      </c>
      <c r="E6" s="19">
        <f t="shared" si="3"/>
        <v>17</v>
      </c>
      <c r="F6" s="19">
        <f t="shared" si="3"/>
        <v>4</v>
      </c>
      <c r="G6" s="19">
        <f t="shared" si="3"/>
        <v>0</v>
      </c>
      <c r="H6" s="19" t="str">
        <f t="shared" si="3"/>
        <v>愛知県　豊橋市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63.41</v>
      </c>
      <c r="P6" s="20">
        <f t="shared" si="3"/>
        <v>4.09</v>
      </c>
      <c r="Q6" s="20">
        <f t="shared" si="3"/>
        <v>86.32</v>
      </c>
      <c r="R6" s="20">
        <f t="shared" si="3"/>
        <v>2640</v>
      </c>
      <c r="S6" s="20">
        <f t="shared" si="3"/>
        <v>368686</v>
      </c>
      <c r="T6" s="20">
        <f t="shared" si="3"/>
        <v>262</v>
      </c>
      <c r="U6" s="20">
        <f t="shared" si="3"/>
        <v>1407.2</v>
      </c>
      <c r="V6" s="20">
        <f t="shared" si="3"/>
        <v>15029</v>
      </c>
      <c r="W6" s="20">
        <f t="shared" si="3"/>
        <v>4.66</v>
      </c>
      <c r="X6" s="20">
        <f t="shared" si="3"/>
        <v>3225.11</v>
      </c>
      <c r="Y6" s="21" t="str">
        <f>IF(Y7="",NA(),Y7)</f>
        <v>-</v>
      </c>
      <c r="Z6" s="21">
        <f t="shared" ref="Z6:AH6" si="4">IF(Z7="",NA(),Z7)</f>
        <v>103.25</v>
      </c>
      <c r="AA6" s="21">
        <f t="shared" si="4"/>
        <v>103.08</v>
      </c>
      <c r="AB6" s="21">
        <f t="shared" si="4"/>
        <v>104.63</v>
      </c>
      <c r="AC6" s="21">
        <f t="shared" si="4"/>
        <v>102.51</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35.979999999999997</v>
      </c>
      <c r="AW6" s="21">
        <f t="shared" si="6"/>
        <v>64.61</v>
      </c>
      <c r="AX6" s="21">
        <f t="shared" si="6"/>
        <v>53.02</v>
      </c>
      <c r="AY6" s="21">
        <f t="shared" si="6"/>
        <v>58.31</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203.47</v>
      </c>
      <c r="BH6" s="21">
        <f t="shared" si="7"/>
        <v>124.14</v>
      </c>
      <c r="BI6" s="21">
        <f t="shared" si="7"/>
        <v>77.7</v>
      </c>
      <c r="BJ6" s="21">
        <f t="shared" si="7"/>
        <v>87.4</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97.98</v>
      </c>
      <c r="BS6" s="21">
        <f t="shared" si="8"/>
        <v>105.3</v>
      </c>
      <c r="BT6" s="21">
        <f t="shared" si="8"/>
        <v>105.48</v>
      </c>
      <c r="BU6" s="21">
        <f t="shared" si="8"/>
        <v>106.89</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163.15</v>
      </c>
      <c r="CD6" s="21">
        <f t="shared" si="9"/>
        <v>152.5</v>
      </c>
      <c r="CE6" s="21">
        <f t="shared" si="9"/>
        <v>151.99</v>
      </c>
      <c r="CF6" s="21">
        <f t="shared" si="9"/>
        <v>150</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47.63</v>
      </c>
      <c r="CO6" s="21">
        <f t="shared" si="10"/>
        <v>53.05</v>
      </c>
      <c r="CP6" s="21">
        <f t="shared" si="10"/>
        <v>52.34</v>
      </c>
      <c r="CQ6" s="21">
        <f t="shared" si="10"/>
        <v>59.8</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96.71</v>
      </c>
      <c r="CZ6" s="21">
        <f t="shared" si="11"/>
        <v>96.97</v>
      </c>
      <c r="DA6" s="21">
        <f t="shared" si="11"/>
        <v>97.13</v>
      </c>
      <c r="DB6" s="21">
        <f t="shared" si="11"/>
        <v>97.12</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4.07</v>
      </c>
      <c r="DK6" s="21">
        <f t="shared" si="12"/>
        <v>7.79</v>
      </c>
      <c r="DL6" s="21">
        <f t="shared" si="12"/>
        <v>11.41</v>
      </c>
      <c r="DM6" s="21">
        <f t="shared" si="12"/>
        <v>14.98</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232017</v>
      </c>
      <c r="D7" s="23">
        <v>46</v>
      </c>
      <c r="E7" s="23">
        <v>17</v>
      </c>
      <c r="F7" s="23">
        <v>4</v>
      </c>
      <c r="G7" s="23">
        <v>0</v>
      </c>
      <c r="H7" s="23" t="s">
        <v>96</v>
      </c>
      <c r="I7" s="23" t="s">
        <v>97</v>
      </c>
      <c r="J7" s="23" t="s">
        <v>98</v>
      </c>
      <c r="K7" s="23" t="s">
        <v>99</v>
      </c>
      <c r="L7" s="23" t="s">
        <v>100</v>
      </c>
      <c r="M7" s="23" t="s">
        <v>101</v>
      </c>
      <c r="N7" s="24" t="s">
        <v>102</v>
      </c>
      <c r="O7" s="24">
        <v>63.41</v>
      </c>
      <c r="P7" s="24">
        <v>4.09</v>
      </c>
      <c r="Q7" s="24">
        <v>86.32</v>
      </c>
      <c r="R7" s="24">
        <v>2640</v>
      </c>
      <c r="S7" s="24">
        <v>368686</v>
      </c>
      <c r="T7" s="24">
        <v>262</v>
      </c>
      <c r="U7" s="24">
        <v>1407.2</v>
      </c>
      <c r="V7" s="24">
        <v>15029</v>
      </c>
      <c r="W7" s="24">
        <v>4.66</v>
      </c>
      <c r="X7" s="24">
        <v>3225.11</v>
      </c>
      <c r="Y7" s="24" t="s">
        <v>102</v>
      </c>
      <c r="Z7" s="24">
        <v>103.25</v>
      </c>
      <c r="AA7" s="24">
        <v>103.08</v>
      </c>
      <c r="AB7" s="24">
        <v>104.63</v>
      </c>
      <c r="AC7" s="24">
        <v>102.51</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35.979999999999997</v>
      </c>
      <c r="AW7" s="24">
        <v>64.61</v>
      </c>
      <c r="AX7" s="24">
        <v>53.02</v>
      </c>
      <c r="AY7" s="24">
        <v>58.31</v>
      </c>
      <c r="AZ7" s="24" t="s">
        <v>102</v>
      </c>
      <c r="BA7" s="24">
        <v>46.85</v>
      </c>
      <c r="BB7" s="24">
        <v>44.35</v>
      </c>
      <c r="BC7" s="24">
        <v>41.51</v>
      </c>
      <c r="BD7" s="24">
        <v>45.01</v>
      </c>
      <c r="BE7" s="24">
        <v>48.91</v>
      </c>
      <c r="BF7" s="24" t="s">
        <v>102</v>
      </c>
      <c r="BG7" s="24">
        <v>203.47</v>
      </c>
      <c r="BH7" s="24">
        <v>124.14</v>
      </c>
      <c r="BI7" s="24">
        <v>77.7</v>
      </c>
      <c r="BJ7" s="24">
        <v>87.4</v>
      </c>
      <c r="BK7" s="24" t="s">
        <v>102</v>
      </c>
      <c r="BL7" s="24">
        <v>1268.6300000000001</v>
      </c>
      <c r="BM7" s="24">
        <v>1283.69</v>
      </c>
      <c r="BN7" s="24">
        <v>1160.22</v>
      </c>
      <c r="BO7" s="24">
        <v>1141.98</v>
      </c>
      <c r="BP7" s="24">
        <v>1156.82</v>
      </c>
      <c r="BQ7" s="24" t="s">
        <v>102</v>
      </c>
      <c r="BR7" s="24">
        <v>97.98</v>
      </c>
      <c r="BS7" s="24">
        <v>105.3</v>
      </c>
      <c r="BT7" s="24">
        <v>105.48</v>
      </c>
      <c r="BU7" s="24">
        <v>106.89</v>
      </c>
      <c r="BV7" s="24" t="s">
        <v>102</v>
      </c>
      <c r="BW7" s="24">
        <v>82.88</v>
      </c>
      <c r="BX7" s="24">
        <v>82.53</v>
      </c>
      <c r="BY7" s="24">
        <v>81.81</v>
      </c>
      <c r="BZ7" s="24">
        <v>82.27</v>
      </c>
      <c r="CA7" s="24">
        <v>75.33</v>
      </c>
      <c r="CB7" s="24" t="s">
        <v>102</v>
      </c>
      <c r="CC7" s="24">
        <v>163.15</v>
      </c>
      <c r="CD7" s="24">
        <v>152.5</v>
      </c>
      <c r="CE7" s="24">
        <v>151.99</v>
      </c>
      <c r="CF7" s="24">
        <v>150</v>
      </c>
      <c r="CG7" s="24" t="s">
        <v>102</v>
      </c>
      <c r="CH7" s="24">
        <v>187.76</v>
      </c>
      <c r="CI7" s="24">
        <v>190.48</v>
      </c>
      <c r="CJ7" s="24">
        <v>193.59</v>
      </c>
      <c r="CK7" s="24">
        <v>194.42</v>
      </c>
      <c r="CL7" s="24">
        <v>215.73</v>
      </c>
      <c r="CM7" s="24" t="s">
        <v>102</v>
      </c>
      <c r="CN7" s="24">
        <v>47.63</v>
      </c>
      <c r="CO7" s="24">
        <v>53.05</v>
      </c>
      <c r="CP7" s="24">
        <v>52.34</v>
      </c>
      <c r="CQ7" s="24">
        <v>59.8</v>
      </c>
      <c r="CR7" s="24" t="s">
        <v>102</v>
      </c>
      <c r="CS7" s="24">
        <v>45.87</v>
      </c>
      <c r="CT7" s="24">
        <v>44.24</v>
      </c>
      <c r="CU7" s="24">
        <v>45.3</v>
      </c>
      <c r="CV7" s="24">
        <v>45.6</v>
      </c>
      <c r="CW7" s="24">
        <v>43.28</v>
      </c>
      <c r="CX7" s="24" t="s">
        <v>102</v>
      </c>
      <c r="CY7" s="24">
        <v>96.71</v>
      </c>
      <c r="CZ7" s="24">
        <v>96.97</v>
      </c>
      <c r="DA7" s="24">
        <v>97.13</v>
      </c>
      <c r="DB7" s="24">
        <v>97.12</v>
      </c>
      <c r="DC7" s="24" t="s">
        <v>102</v>
      </c>
      <c r="DD7" s="24">
        <v>87.65</v>
      </c>
      <c r="DE7" s="24">
        <v>88.15</v>
      </c>
      <c r="DF7" s="24">
        <v>88.37</v>
      </c>
      <c r="DG7" s="24">
        <v>88.66</v>
      </c>
      <c r="DH7" s="24">
        <v>86.21</v>
      </c>
      <c r="DI7" s="24" t="s">
        <v>102</v>
      </c>
      <c r="DJ7" s="24">
        <v>4.07</v>
      </c>
      <c r="DK7" s="24">
        <v>7.79</v>
      </c>
      <c r="DL7" s="24">
        <v>11.41</v>
      </c>
      <c r="DM7" s="24">
        <v>14.98</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2025-01-24T07:11:59Z</dcterms:created>
  <dcterms:modified xsi:type="dcterms:W3CDTF">2025-02-17T05:02:27Z</dcterms:modified>
  <cp:category/>
</cp:coreProperties>
</file>